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<sst xmlns="http://schemas.openxmlformats.org/spreadsheetml/2006/main" xmlns:r="http://schemas.openxmlformats.org/officeDocument/2006/relationships" count="544" uniqueCount="544">
  <si>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</si>
  <si>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</si>
  <si>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</si>
  <si>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</si>
  <si>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</si>
  <si>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</si>
  <si>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</si>
  <si>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</si>
  <si>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</si>
  <si>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</si>
  <si>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</si>
  <si>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</si>
  <si>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</si>
  <si>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</si>
  <si>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</si>
  <si>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</si>
  <si>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</si>
  <si>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</si>
  <si>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</si>
  <si>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</si>
  <si>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</si>
  <si>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</si>
  <si>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</si>
  <si>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</si>
  <si>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</si>
  <si>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</si>
  <si>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</si>
  <si>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</si>
  <si>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</si>
  <si>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</si>
  <si>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</si>
  <si>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</si>
  <si>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</si>
  <si>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</si>
  <si>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</si>
  <si>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</si>
  <si>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</si>
  <si>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</si>
  <si>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</si>
  <si>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</si>
  <si>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</si>
  <si>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</si>
  <si>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</si>
  <si>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香取市公共下水道事業会計</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</si>
  <si>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</si>
  <si>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</si>
  <si>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</si>
  <si>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</si>
  <si>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</si>
  <si>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</si>
  <si>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</si>
  <si>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</si>
  <si>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</si>
  <si>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</si>
  <si>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千葉県</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</si>
  <si>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</si>
  <si>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</si>
  <si>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</si>
  <si>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</si>
  <si>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</si>
  <si>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</si>
  <si>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香取市病院事業債管理特別会計</t>
  </si>
  <si>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</si>
  <si>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</si>
  <si>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</si>
  <si>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</si>
  <si>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</si>
  <si>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</si>
  <si>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</si>
  <si>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</si>
  <si>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</si>
  <si>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</si>
  <si>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</si>
  <si>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</si>
  <si>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</si>
  <si>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</si>
  <si>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</si>
  <si>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</si>
  <si>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</si>
  <si>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</si>
  <si>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</si>
  <si>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</si>
  <si>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</si>
  <si>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</si>
  <si>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</si>
  <si>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</si>
  <si>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</si>
  <si>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</si>
  <si>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</si>
  <si>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</si>
  <si>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成田香取エネルギー</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</si>
  <si>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</si>
  <si>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</si>
  <si>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</si>
  <si>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</si>
  <si>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</si>
  <si>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</si>
  <si>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</si>
  <si>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</si>
  <si>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</si>
  <si>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</si>
  <si>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</si>
  <si>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</si>
  <si>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</si>
  <si>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</si>
  <si>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</si>
  <si>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</si>
  <si>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</si>
  <si>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</si>
  <si>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</si>
  <si>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</si>
  <si>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</si>
  <si>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</si>
  <si>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</si>
  <si>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</si>
  <si>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</si>
  <si>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</si>
  <si>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</si>
  <si>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</si>
  <si>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</si>
  <si>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</si>
  <si>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</si>
  <si>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</si>
  <si>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</si>
  <si>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</si>
  <si>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香取市水道事業会計</t>
  </si>
  <si>
    <t>充当可能財源等</t>
    <rPh sb="0" eb="2">
      <t>ジュウトウ</t>
    </rPh>
    <rPh sb="2" eb="4">
      <t>カノウ</t>
    </rPh>
    <rPh sb="4" eb="6">
      <t>ザイゲン</t>
    </rPh>
    <rPh sb="6" eb="7">
      <t>トウ</t>
    </rPh>
    <phoneticPr fontId="5"/>
  </si>
  <si>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</si>
  <si>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</si>
  <si>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</si>
  <si>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</si>
  <si>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</si>
  <si>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</si>
  <si>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</si>
  <si>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</si>
  <si>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</si>
  <si>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</si>
  <si>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</si>
  <si>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</si>
  <si>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</si>
  <si>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</si>
  <si>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</si>
  <si>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Ⅱ－１</t>
  </si>
  <si>
    <t>法人事業税交付金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</si>
  <si>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</si>
  <si>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</si>
  <si>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</si>
  <si>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</si>
  <si>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</si>
  <si>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</si>
  <si>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</si>
  <si>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</si>
  <si>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</si>
  <si>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</si>
  <si>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</si>
  <si>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</si>
  <si>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</si>
  <si>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</si>
  <si>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</si>
  <si>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</si>
  <si>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</si>
  <si>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香取市</t>
  </si>
  <si>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</si>
  <si>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</si>
  <si>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</si>
  <si>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</si>
  <si>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</si>
  <si>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</si>
  <si>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</si>
  <si>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</si>
  <si>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</si>
  <si>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</si>
  <si>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</si>
  <si>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</si>
  <si>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</si>
  <si>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</si>
  <si>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</si>
  <si>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</si>
  <si>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</si>
  <si>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</si>
  <si>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</si>
  <si>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</si>
  <si>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</si>
  <si>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</si>
  <si>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</si>
  <si>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</si>
  <si>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</si>
  <si>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</si>
  <si>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</si>
  <si>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</si>
  <si>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</si>
  <si>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-6.6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</si>
  <si>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</si>
  <si>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</si>
  <si>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</si>
  <si>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</si>
  <si>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</si>
  <si>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</si>
  <si>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</si>
  <si>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</si>
  <si>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</si>
  <si>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</si>
  <si>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</si>
  <si>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</si>
  <si>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</si>
  <si>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</si>
  <si>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</si>
  <si>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</si>
  <si>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</si>
  <si>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</si>
  <si>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</si>
  <si>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</si>
  <si>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</si>
  <si>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</si>
  <si>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</si>
  <si>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</si>
  <si>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</si>
  <si>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</si>
  <si>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</si>
  <si>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</si>
  <si>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</si>
  <si>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</si>
  <si>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</si>
  <si>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</si>
  <si>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-1.7</t>
  </si>
  <si>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5"/>
  </si>
  <si>
    <t>-2.0</t>
  </si>
  <si>
    <t>資金不足
比率</t>
    <rPh sb="0" eb="2">
      <t>シキン</t>
    </rPh>
    <rPh sb="2" eb="4">
      <t>フソク</t>
    </rPh>
    <rPh sb="5" eb="7">
      <t>ヒリツ</t>
    </rPh>
    <phoneticPr fontId="5"/>
  </si>
  <si>
    <t>標準税収入額等</t>
  </si>
  <si>
    <t>面積 (k㎡)</t>
    <rPh sb="0" eb="2">
      <t>メンセキ</t>
    </rPh>
    <phoneticPr fontId="5"/>
  </si>
  <si>
    <t>香取市農業集落排水事業会計</t>
  </si>
  <si>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</si>
  <si>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</si>
  <si>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</si>
  <si>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</si>
  <si>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</si>
  <si>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</si>
  <si>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</si>
  <si>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</si>
  <si>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</si>
  <si>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</si>
  <si>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</si>
  <si>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</si>
  <si>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</si>
  <si>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</si>
  <si>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</si>
  <si>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</si>
  <si>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</si>
  <si>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</si>
  <si>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</si>
  <si>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</si>
  <si>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</si>
  <si>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</si>
  <si>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</si>
  <si>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</si>
  <si>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</si>
  <si>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</si>
  <si>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</si>
  <si>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</si>
  <si>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</si>
  <si>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</si>
  <si>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</si>
  <si>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</si>
  <si>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</si>
  <si>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</si>
  <si>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</si>
  <si>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</si>
  <si>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</si>
  <si>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</si>
  <si>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</si>
  <si>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</si>
  <si>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</si>
  <si>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</si>
  <si>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</si>
  <si>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</si>
  <si>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</si>
  <si>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</si>
  <si>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</si>
  <si>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</si>
  <si>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</si>
  <si>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</si>
  <si>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</si>
  <si>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</si>
  <si>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千葉県香取市</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</si>
  <si>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</si>
  <si>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</si>
  <si>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</si>
  <si>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</si>
  <si>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</si>
  <si>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</si>
  <si>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</si>
  <si>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</si>
  <si>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</si>
  <si>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</si>
  <si>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</si>
  <si>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</si>
  <si>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</si>
  <si>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</si>
  <si>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</si>
  <si>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</si>
  <si>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</si>
  <si>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</si>
  <si>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</si>
  <si>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</si>
  <si>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</si>
  <si>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</si>
  <si>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</si>
  <si>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</si>
  <si>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</si>
  <si>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</si>
  <si>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</si>
  <si>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</si>
  <si>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</si>
  <si>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</si>
  <si>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</si>
  <si>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</si>
  <si>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</si>
  <si>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</si>
  <si>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</si>
  <si>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</si>
  <si>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</si>
  <si>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</si>
  <si>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</si>
  <si>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</si>
  <si>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</si>
  <si>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</si>
  <si>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</si>
  <si>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</si>
  <si>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</si>
  <si>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</si>
  <si>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</si>
  <si>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</si>
  <si>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</si>
  <si>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</si>
  <si>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</si>
  <si>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</si>
  <si>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</si>
  <si>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</si>
  <si>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</si>
  <si>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</si>
  <si>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</si>
  <si>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</si>
  <si>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</si>
  <si>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</si>
  <si>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</si>
  <si>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</si>
  <si>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</si>
  <si>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</si>
  <si>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</si>
  <si>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</si>
  <si>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</si>
  <si>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</si>
  <si>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</si>
  <si>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</si>
  <si>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</si>
  <si>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</si>
  <si>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</si>
  <si>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</si>
  <si>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</si>
  <si>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</si>
  <si>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</si>
  <si>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</si>
  <si>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</si>
  <si>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</si>
  <si>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</si>
  <si>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</si>
  <si>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</si>
  <si>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</si>
  <si>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</si>
  <si>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</si>
  <si>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</si>
  <si>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</si>
  <si>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</si>
  <si>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</si>
  <si>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</si>
  <si>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</si>
  <si>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</si>
  <si>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</si>
  <si>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</si>
  <si>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</si>
  <si>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</si>
  <si>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</si>
  <si>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</si>
  <si>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</si>
  <si>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</si>
  <si>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</si>
  <si>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</si>
  <si>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</si>
  <si>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</si>
  <si>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</si>
  <si>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</si>
  <si>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</si>
  <si>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</si>
  <si>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</si>
  <si>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</si>
  <si>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</si>
  <si>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</si>
  <si>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</si>
  <si>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</si>
  <si>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</si>
  <si>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</si>
  <si>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</si>
  <si>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</si>
  <si>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</si>
  <si>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</si>
  <si>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</si>
  <si>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</si>
  <si>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</si>
  <si>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</si>
  <si>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</si>
  <si>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</si>
  <si>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</si>
  <si>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</si>
  <si>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</si>
  <si>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観光施設</t>
  </si>
  <si>
    <t>公債費負担の状況</t>
    <rPh sb="0" eb="3">
      <t>コウサイヒ</t>
    </rPh>
    <rPh sb="3" eb="5">
      <t>フタン</t>
    </rPh>
    <rPh sb="6" eb="8">
      <t>ジョウキョウ</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</si>
  <si>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</si>
  <si>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</si>
  <si>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</si>
  <si>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香取おみがわ医療センター</t>
    <rPh sb="0" eb="2">
      <t>カトリ</t>
    </rPh>
    <rPh sb="6" eb="8">
      <t>イリョウ</t>
    </rPh>
    <phoneticPr fontId="5"/>
  </si>
  <si>
    <t>　積立金</t>
  </si>
  <si>
    <t>　うち臨時財政対策債</t>
  </si>
  <si>
    <t>歳入合計</t>
  </si>
  <si>
    <t xml:space="preserve"> 過去５年間平均</t>
    <rPh sb="1" eb="3">
      <t>カコ</t>
    </rPh>
    <rPh sb="4" eb="6">
      <t>ネンカン</t>
    </rPh>
    <rPh sb="6" eb="8">
      <t>ヘイキン</t>
    </rPh>
    <phoneticPr fontId="5"/>
  </si>
  <si>
    <t>簡易水道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</si>
  <si>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</si>
  <si>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</si>
  <si>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</si>
  <si>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</si>
  <si>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</si>
  <si>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</si>
  <si>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</si>
  <si>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</si>
  <si>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</si>
  <si>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</si>
  <si>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</si>
  <si>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香取市土地取得事業特別会計</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</si>
  <si>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</si>
  <si>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</si>
  <si>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</si>
  <si>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</si>
  <si>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</si>
  <si>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</si>
  <si>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</si>
  <si>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</si>
  <si>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</si>
  <si>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</si>
  <si>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</si>
  <si>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</si>
  <si>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</si>
  <si>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</si>
  <si>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</si>
  <si>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</si>
  <si>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</si>
  <si>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</si>
  <si>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</si>
  <si>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</si>
  <si>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</si>
  <si>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</si>
  <si>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</si>
  <si>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香取市国民健康保険事業特別会計</t>
  </si>
  <si>
    <t>香取市介護保険事業特別会計</t>
  </si>
  <si>
    <t>香取市後期高齢者医療事業特別会計</t>
  </si>
  <si>
    <t>法適用企業</t>
  </si>
  <si>
    <t>香取市簡易水道事業会計</t>
  </si>
  <si>
    <t>将来負担比率（(Ｅ)－(Ｆ)）／（(Ｃ)－(Ｄ)）×１００</t>
    <rPh sb="0" eb="2">
      <t>ショウライ</t>
    </rPh>
    <rPh sb="2" eb="4">
      <t>フタン</t>
    </rPh>
    <rPh sb="4" eb="6">
      <t>ヒリツ</t>
    </rPh>
    <phoneticPr fontId="5"/>
  </si>
  <si>
    <t>香取市観光事業特別会計</t>
  </si>
  <si>
    <t>香取市太陽光発電事業特別会計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</si>
  <si>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</si>
  <si>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</si>
  <si>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</si>
  <si>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</si>
  <si>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</si>
  <si>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</si>
  <si>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</si>
  <si>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</si>
  <si>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</si>
  <si>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</si>
  <si>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</si>
  <si>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</si>
  <si>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</si>
  <si>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</si>
  <si>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</si>
  <si>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</si>
  <si>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</si>
  <si>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</si>
  <si>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</si>
  <si>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</si>
  <si>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</si>
  <si>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</si>
  <si>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</si>
  <si>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</si>
  <si>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</si>
  <si>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</si>
  <si>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</si>
  <si>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</si>
  <si>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</si>
  <si>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</si>
  <si>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</si>
  <si>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</si>
  <si>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</si>
  <si>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</si>
  <si>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</si>
  <si>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</si>
  <si>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</si>
  <si>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</si>
  <si>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</si>
  <si>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</si>
  <si>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</si>
  <si>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</si>
  <si>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</si>
  <si>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</si>
  <si>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ふるさと香取応援基金</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</si>
  <si>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</si>
  <si>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</si>
  <si>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</si>
  <si>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</si>
  <si>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</si>
  <si>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</si>
  <si>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</si>
  <si>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</si>
  <si>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</si>
  <si>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</si>
  <si>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</si>
  <si>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</si>
  <si>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</si>
  <si>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</si>
  <si>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類似団体内平均(円)</t>
    <rPh sb="0" eb="2">
      <t>ルイジ</t>
    </rPh>
    <rPh sb="2" eb="4">
      <t>ダンタイ</t>
    </rPh>
    <phoneticPr fontId="5"/>
  </si>
  <si>
    <t>R02</t>
  </si>
  <si>
    <t>R03</t>
  </si>
  <si>
    <t>R04</t>
  </si>
  <si>
    <t>R06</t>
  </si>
  <si>
    <t>▲ 1.57</t>
  </si>
  <si>
    <t>▲ 3.98</t>
  </si>
  <si>
    <t>▲ 7.61</t>
  </si>
  <si>
    <t>▲ 1.27</t>
  </si>
  <si>
    <t>その他会計（赤字）</t>
  </si>
  <si>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5"/>
  </si>
  <si>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5"/>
  </si>
  <si>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5"/>
  </si>
  <si>
    <t>香取広域市町村圏事務組合（一般会計）</t>
  </si>
  <si>
    <t>紅小町の郷</t>
  </si>
  <si>
    <t>生活環境向上施策推進基金</t>
  </si>
  <si>
    <t>液状化対策基金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</si>
</sst>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35862</c:v>
                </c:pt>
                <c:pt idx="1">
                  <c:v>65265</c:v>
                </c:pt>
                <c:pt idx="2">
                  <c:v>68808</c:v>
                </c:pt>
                <c:pt idx="3">
                  <c:v>40567</c:v>
                </c:pt>
                <c:pt idx="4">
                  <c:v>40476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9046369203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13.86</c:v>
                </c:pt>
                <c:pt idx="1">
                  <c:v>13.32</c:v>
                </c:pt>
                <c:pt idx="2">
                  <c:v>13.58</c:v>
                </c:pt>
                <c:pt idx="3">
                  <c:v>10.57</c:v>
                </c:pt>
                <c:pt idx="4">
                  <c:v>10.61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30.33</c:v>
                </c:pt>
                <c:pt idx="1">
                  <c:v>32.06</c:v>
                </c:pt>
                <c:pt idx="2">
                  <c:v>33.64</c:v>
                </c:pt>
                <c:pt idx="3">
                  <c:v>33.299999999999997</c:v>
                </c:pt>
                <c:pt idx="4">
                  <c:v>31.21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-1.57</c:v>
                </c:pt>
                <c:pt idx="1">
                  <c:v>0.71</c:v>
                </c:pt>
                <c:pt idx="2">
                  <c:v>-3.98</c:v>
                </c:pt>
                <c:pt idx="3">
                  <c:v>-7.61</c:v>
                </c:pt>
                <c:pt idx="4">
                  <c:v>-1.27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5.34</c:v>
                </c:pt>
                <c:pt idx="2">
                  <c:v>#N/A</c:v>
                </c:pt>
                <c:pt idx="3">
                  <c:v>5.25</c:v>
                </c:pt>
                <c:pt idx="4">
                  <c:v>#N/A</c:v>
                </c:pt>
                <c:pt idx="5">
                  <c:v>1.e-002</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香取市農業集落排水事業会計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6.e-002</c:v>
                </c:pt>
                <c:pt idx="2">
                  <c:v>#N/A</c:v>
                </c:pt>
                <c:pt idx="3">
                  <c:v>6.e-002</c:v>
                </c:pt>
                <c:pt idx="4">
                  <c:v>#N/A</c:v>
                </c:pt>
                <c:pt idx="5">
                  <c:v>6.e-002</c:v>
                </c:pt>
                <c:pt idx="6">
                  <c:v>#N/A</c:v>
                </c:pt>
                <c:pt idx="7">
                  <c:v>9.e-002</c:v>
                </c:pt>
                <c:pt idx="8">
                  <c:v>#N/A</c:v>
                </c:pt>
                <c:pt idx="9">
                  <c:v>0.12</c:v>
                </c:pt>
              </c:numCache>
            </c:numRef>
          </c:val>
        </c:ser>
        <c:ser>
          <c:idx val="3"/>
          <c:order val="3"/>
          <c:tx>
            <c:strRef>
              <c:f>データシート!$A$30</c:f>
              <c:strCache>
                <c:ptCount val="1"/>
                <c:pt idx="0">
                  <c:v>香取市太陽光発電事業特別会計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3.e-002</c:v>
                </c:pt>
                <c:pt idx="2">
                  <c:v>#N/A</c:v>
                </c:pt>
                <c:pt idx="3">
                  <c:v>7.0000000000000007e-002</c:v>
                </c:pt>
                <c:pt idx="4">
                  <c:v>#N/A</c:v>
                </c:pt>
                <c:pt idx="5">
                  <c:v>4.e-002</c:v>
                </c:pt>
                <c:pt idx="6">
                  <c:v>#N/A</c:v>
                </c:pt>
                <c:pt idx="7">
                  <c:v>0.2</c:v>
                </c:pt>
                <c:pt idx="8">
                  <c:v>#N/A</c:v>
                </c:pt>
                <c:pt idx="9">
                  <c:v>0.22</c:v>
                </c:pt>
              </c:numCache>
            </c:numRef>
          </c:val>
        </c:ser>
        <c:ser>
          <c:idx val="4"/>
          <c:order val="4"/>
          <c:tx>
            <c:strRef>
              <c:f>データシート!$A$31</c:f>
              <c:strCache>
                <c:ptCount val="1"/>
                <c:pt idx="0">
                  <c:v>香取市公共下水道事業会計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0.25</c:v>
                </c:pt>
                <c:pt idx="4">
                  <c:v>#N/A</c:v>
                </c:pt>
                <c:pt idx="5">
                  <c:v>0.25</c:v>
                </c:pt>
                <c:pt idx="6">
                  <c:v>#N/A</c:v>
                </c:pt>
                <c:pt idx="7">
                  <c:v>0.48</c:v>
                </c:pt>
                <c:pt idx="8">
                  <c:v>#N/A</c:v>
                </c:pt>
                <c:pt idx="9">
                  <c:v>0.46</c:v>
                </c:pt>
              </c:numCache>
            </c:numRef>
          </c:val>
        </c:ser>
        <c:ser>
          <c:idx val="5"/>
          <c:order val="5"/>
          <c:tx>
            <c:strRef>
              <c:f>データシート!$A$32</c:f>
              <c:strCache>
                <c:ptCount val="1"/>
                <c:pt idx="0">
                  <c:v>香取市介護保険事業特別会計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0.88</c:v>
                </c:pt>
                <c:pt idx="2">
                  <c:v>#N/A</c:v>
                </c:pt>
                <c:pt idx="3">
                  <c:v>1.38</c:v>
                </c:pt>
                <c:pt idx="4">
                  <c:v>#N/A</c:v>
                </c:pt>
                <c:pt idx="5">
                  <c:v>1.99</c:v>
                </c:pt>
                <c:pt idx="6">
                  <c:v>#N/A</c:v>
                </c:pt>
                <c:pt idx="7">
                  <c:v>1.55</c:v>
                </c:pt>
                <c:pt idx="8">
                  <c:v>#N/A</c:v>
                </c:pt>
                <c:pt idx="9">
                  <c:v>0.83</c:v>
                </c:pt>
              </c:numCache>
            </c:numRef>
          </c:val>
        </c:ser>
        <c:ser>
          <c:idx val="6"/>
          <c:order val="6"/>
          <c:tx>
            <c:strRef>
              <c:f>データシート!$A$33</c:f>
              <c:strCache>
                <c:ptCount val="1"/>
                <c:pt idx="0">
                  <c:v>香取市国民健康保険事業特別会計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1.67</c:v>
                </c:pt>
                <c:pt idx="4">
                  <c:v>#N/A</c:v>
                </c:pt>
                <c:pt idx="5">
                  <c:v>1.76</c:v>
                </c:pt>
                <c:pt idx="6">
                  <c:v>#N/A</c:v>
                </c:pt>
                <c:pt idx="7">
                  <c:v>0.54</c:v>
                </c:pt>
                <c:pt idx="8">
                  <c:v>#N/A</c:v>
                </c:pt>
                <c:pt idx="9">
                  <c:v>1.1200000000000001</c:v>
                </c:pt>
              </c:numCache>
            </c:numRef>
          </c:val>
        </c:ser>
        <c:ser>
          <c:idx val="7"/>
          <c:order val="7"/>
          <c:tx>
            <c:strRef>
              <c:f>データシート!$A$34</c:f>
              <c:strCache>
                <c:ptCount val="1"/>
                <c:pt idx="0">
                  <c:v>香取市簡易水道事業会計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2.73</c:v>
                </c:pt>
                <c:pt idx="2">
                  <c:v>#N/A</c:v>
                </c:pt>
                <c:pt idx="3">
                  <c:v>2.75</c:v>
                </c:pt>
                <c:pt idx="4">
                  <c:v>#N/A</c:v>
                </c:pt>
                <c:pt idx="5">
                  <c:v>2.88</c:v>
                </c:pt>
                <c:pt idx="6">
                  <c:v>#N/A</c:v>
                </c:pt>
                <c:pt idx="7">
                  <c:v>3</c:v>
                </c:pt>
                <c:pt idx="8">
                  <c:v>#N/A</c:v>
                </c:pt>
                <c:pt idx="9">
                  <c:v>2.93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13.85</c:v>
                </c:pt>
                <c:pt idx="2">
                  <c:v>#N/A</c:v>
                </c:pt>
                <c:pt idx="3">
                  <c:v>13.31</c:v>
                </c:pt>
                <c:pt idx="4">
                  <c:v>#N/A</c:v>
                </c:pt>
                <c:pt idx="5">
                  <c:v>13.58</c:v>
                </c:pt>
                <c:pt idx="6">
                  <c:v>#N/A</c:v>
                </c:pt>
                <c:pt idx="7">
                  <c:v>10.56</c:v>
                </c:pt>
                <c:pt idx="8">
                  <c:v>#N/A</c:v>
                </c:pt>
                <c:pt idx="9">
                  <c:v>10.6</c:v>
                </c:pt>
              </c:numCache>
            </c:numRef>
          </c:val>
        </c:ser>
        <c:ser>
          <c:idx val="9"/>
          <c:order val="9"/>
          <c:tx>
            <c:strRef>
              <c:f>データシート!$A$36</c:f>
              <c:strCache>
                <c:ptCount val="1"/>
                <c:pt idx="0">
                  <c:v>香取市水道事業会計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7.86</c:v>
                </c:pt>
                <c:pt idx="2">
                  <c:v>#N/A</c:v>
                </c:pt>
                <c:pt idx="3">
                  <c:v>9.25</c:v>
                </c:pt>
                <c:pt idx="4">
                  <c:v>#N/A</c:v>
                </c:pt>
                <c:pt idx="5">
                  <c:v>8.7200000000000006</c:v>
                </c:pt>
                <c:pt idx="6">
                  <c:v>#N/A</c:v>
                </c:pt>
                <c:pt idx="7">
                  <c:v>11.01</c:v>
                </c:pt>
                <c:pt idx="8">
                  <c:v>#N/A</c:v>
                </c:pt>
                <c:pt idx="9">
                  <c:v>10.96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3229</c:v>
                </c:pt>
                <c:pt idx="5">
                  <c:v>3366</c:v>
                </c:pt>
                <c:pt idx="8">
                  <c:v>3675</c:v>
                </c:pt>
                <c:pt idx="11">
                  <c:v>3681</c:v>
                </c:pt>
                <c:pt idx="14">
                  <c:v>3576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36</c:v>
                </c:pt>
                <c:pt idx="6">
                  <c:v>37</c:v>
                </c:pt>
                <c:pt idx="9">
                  <c:v>37</c:v>
                </c:pt>
                <c:pt idx="12">
                  <c:v>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149</c:v>
                </c:pt>
                <c:pt idx="3">
                  <c:v>74</c:v>
                </c:pt>
                <c:pt idx="6">
                  <c:v>88</c:v>
                </c:pt>
                <c:pt idx="9">
                  <c:v>121</c:v>
                </c:pt>
                <c:pt idx="12">
                  <c:v>119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828</c:v>
                </c:pt>
                <c:pt idx="3">
                  <c:v>959</c:v>
                </c:pt>
                <c:pt idx="6">
                  <c:v>722</c:v>
                </c:pt>
                <c:pt idx="9">
                  <c:v>716</c:v>
                </c:pt>
                <c:pt idx="12">
                  <c:v>743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3728</c:v>
                </c:pt>
                <c:pt idx="3">
                  <c:v>3814</c:v>
                </c:pt>
                <c:pt idx="6">
                  <c:v>4454</c:v>
                </c:pt>
                <c:pt idx="9">
                  <c:v>4534</c:v>
                </c:pt>
                <c:pt idx="12">
                  <c:v>4816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1514</c:v>
                </c:pt>
                <c:pt idx="2">
                  <c:v>#N/A</c:v>
                </c:pt>
                <c:pt idx="3">
                  <c:v>#N/A</c:v>
                </c:pt>
                <c:pt idx="4">
                  <c:v>1517</c:v>
                </c:pt>
                <c:pt idx="5">
                  <c:v>#N/A</c:v>
                </c:pt>
                <c:pt idx="6">
                  <c:v>#N/A</c:v>
                </c:pt>
                <c:pt idx="7">
                  <c:v>1626</c:v>
                </c:pt>
                <c:pt idx="8">
                  <c:v>#N/A</c:v>
                </c:pt>
                <c:pt idx="9">
                  <c:v>#N/A</c:v>
                </c:pt>
                <c:pt idx="10">
                  <c:v>1727</c:v>
                </c:pt>
                <c:pt idx="11">
                  <c:v>#N/A</c:v>
                </c:pt>
                <c:pt idx="12">
                  <c:v>#N/A</c:v>
                </c:pt>
                <c:pt idx="13">
                  <c:v>2133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39014</c:v>
                </c:pt>
                <c:pt idx="5">
                  <c:v>38120</c:v>
                </c:pt>
                <c:pt idx="8">
                  <c:v>36952</c:v>
                </c:pt>
                <c:pt idx="11">
                  <c:v>36456</c:v>
                </c:pt>
                <c:pt idx="14">
                  <c:v>34304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1553</c:v>
                </c:pt>
                <c:pt idx="5">
                  <c:v>1417</c:v>
                </c:pt>
                <c:pt idx="8">
                  <c:v>4241</c:v>
                </c:pt>
                <c:pt idx="11">
                  <c:v>4200</c:v>
                </c:pt>
                <c:pt idx="14">
                  <c:v>3994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12312</c:v>
                </c:pt>
                <c:pt idx="5">
                  <c:v>12944</c:v>
                </c:pt>
                <c:pt idx="8">
                  <c:v>14036</c:v>
                </c:pt>
                <c:pt idx="11">
                  <c:v>15532</c:v>
                </c:pt>
                <c:pt idx="14">
                  <c:v>14435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329</c:v>
                </c:pt>
                <c:pt idx="9">
                  <c:v>896</c:v>
                </c:pt>
                <c:pt idx="12">
                  <c:v>1024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5835</c:v>
                </c:pt>
                <c:pt idx="3">
                  <c:v>5561</c:v>
                </c:pt>
                <c:pt idx="6">
                  <c:v>5471</c:v>
                </c:pt>
                <c:pt idx="9">
                  <c:v>5114</c:v>
                </c:pt>
                <c:pt idx="12">
                  <c:v>4957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432</c:v>
                </c:pt>
                <c:pt idx="3">
                  <c:v>527</c:v>
                </c:pt>
                <c:pt idx="6">
                  <c:v>550</c:v>
                </c:pt>
                <c:pt idx="9">
                  <c:v>574</c:v>
                </c:pt>
                <c:pt idx="12">
                  <c:v>844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11675</c:v>
                </c:pt>
                <c:pt idx="3">
                  <c:v>10341</c:v>
                </c:pt>
                <c:pt idx="6">
                  <c:v>6478</c:v>
                </c:pt>
                <c:pt idx="9">
                  <c:v>6343</c:v>
                </c:pt>
                <c:pt idx="12">
                  <c:v>6314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146</c:v>
                </c:pt>
                <c:pt idx="3">
                  <c:v>102</c:v>
                </c:pt>
                <c:pt idx="6">
                  <c:v>68</c:v>
                </c:pt>
                <c:pt idx="9">
                  <c:v>31</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41265</c:v>
                </c:pt>
                <c:pt idx="3">
                  <c:v>39381</c:v>
                </c:pt>
                <c:pt idx="6">
                  <c:v>45554</c:v>
                </c:pt>
                <c:pt idx="9">
                  <c:v>44132</c:v>
                </c:pt>
                <c:pt idx="12">
                  <c:v>41073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6476</c:v>
                </c:pt>
                <c:pt idx="2">
                  <c:v>#N/A</c:v>
                </c:pt>
                <c:pt idx="3">
                  <c:v>#N/A</c:v>
                </c:pt>
                <c:pt idx="4">
                  <c:v>3431</c:v>
                </c:pt>
                <c:pt idx="5">
                  <c:v>#N/A</c:v>
                </c:pt>
                <c:pt idx="6">
                  <c:v>#N/A</c:v>
                </c:pt>
                <c:pt idx="7">
                  <c:v>3219</c:v>
                </c:pt>
                <c:pt idx="8">
                  <c:v>#N/A</c:v>
                </c:pt>
                <c:pt idx="9">
                  <c:v>#N/A</c:v>
                </c:pt>
                <c:pt idx="10">
                  <c:v>903</c:v>
                </c:pt>
                <c:pt idx="11">
                  <c:v>#N/A</c:v>
                </c:pt>
                <c:pt idx="12">
                  <c:v>#N/A</c:v>
                </c:pt>
                <c:pt idx="13">
                  <c:v>1480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6891</c:v>
                </c:pt>
                <c:pt idx="1">
                  <c:v>6839</c:v>
                </c:pt>
                <c:pt idx="2">
                  <c:v>6544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2010</c:v>
                </c:pt>
                <c:pt idx="1">
                  <c:v>2510</c:v>
                </c:pt>
                <c:pt idx="2">
                  <c:v>1600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6210</c:v>
                </c:pt>
                <c:pt idx="1">
                  <c:v>7193</c:v>
                </c:pt>
                <c:pt idx="2">
                  <c:v>7794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a:t>
          </a:r>
          <a:r>
            <a:rPr kumimoji="1" lang="ja-JP" altLang="en-US" sz="1200">
              <a:latin typeface="ＭＳ ゴシック"/>
              <a:ea typeface="ＭＳ ゴシック"/>
            </a:rPr>
            <a:t>正の要因として、</a:t>
          </a:r>
          <a:r>
            <a:rPr kumimoji="1" lang="ja-JP" altLang="en-US" sz="1300">
              <a:latin typeface="ＭＳ Ｐゴシック"/>
              <a:ea typeface="ＭＳ Ｐゴシック"/>
            </a:rPr>
            <a:t>病院事業債管理特別会計設置に伴う病院事業債償還金の増や、旧</a:t>
          </a:r>
          <a:r>
            <a:rPr kumimoji="1" lang="ja-JP" altLang="en-US" sz="1300">
              <a:latin typeface="ＭＳ Ｐゴシック"/>
              <a:ea typeface="ＭＳ Ｐゴシック"/>
            </a:rPr>
            <a:t>合併特例事業債や過疎対策事業債等の『元利償還金』の増加が挙げられる。</a:t>
          </a:r>
          <a:endParaRPr kumimoji="1" lang="ja-JP" altLang="en-US" sz="1400">
            <a:latin typeface="ＭＳ ゴシック"/>
            <a:ea typeface="ＭＳ ゴシック"/>
          </a:endParaRPr>
        </a:p>
        <a:p>
          <a:r>
            <a:rPr kumimoji="1" lang="ja-JP" altLang="en-US" sz="1200">
              <a:latin typeface="ＭＳ ゴシック"/>
              <a:ea typeface="ＭＳ ゴシック"/>
            </a:rPr>
            <a:t>　負の要因として、</a:t>
          </a:r>
          <a:r>
            <a:rPr kumimoji="1" lang="ja-JP" altLang="en-US" sz="1200">
              <a:latin typeface="ＭＳ ゴシック"/>
              <a:ea typeface="ＭＳ ゴシック"/>
            </a:rPr>
            <a:t>災害復旧費等に係る基準財政需要額の増による</a:t>
          </a:r>
          <a:r>
            <a:rPr kumimoji="1" lang="ja-JP" altLang="en-US" sz="1200">
              <a:latin typeface="ＭＳ ゴシック"/>
              <a:ea typeface="ＭＳ ゴシック"/>
            </a:rPr>
            <a:t>『算入公債費等』</a:t>
          </a:r>
          <a:r>
            <a:rPr kumimoji="1" lang="ja-JP" altLang="en-US" sz="1200">
              <a:latin typeface="ＭＳ ゴシック"/>
              <a:ea typeface="ＭＳ ゴシック"/>
            </a:rPr>
            <a:t>の増加等</a:t>
          </a:r>
          <a:r>
            <a:rPr kumimoji="1" lang="ja-JP" altLang="en-US" sz="1200">
              <a:latin typeface="ＭＳ ゴシック"/>
              <a:ea typeface="ＭＳ ゴシック"/>
            </a:rPr>
            <a:t>もあったが</a:t>
          </a:r>
          <a:r>
            <a:rPr kumimoji="1" lang="ja-JP" altLang="en-US" sz="1200">
              <a:latin typeface="ＭＳ ゴシック"/>
              <a:ea typeface="ＭＳ ゴシック"/>
            </a:rPr>
            <a:t>、正の要因がそれらを上回り、前年度数値から大きく増加した。</a:t>
          </a:r>
          <a:endParaRPr kumimoji="1" lang="ja-JP" altLang="en-US" sz="1400">
            <a:latin typeface="ＭＳ ゴシック"/>
            <a:ea typeface="ＭＳ ゴシック"/>
          </a:endParaRPr>
        </a:p>
        <a:p>
          <a:r>
            <a:rPr kumimoji="1" lang="ja-JP" altLang="en-US" sz="1200">
              <a:latin typeface="ＭＳ ゴシック"/>
              <a:ea typeface="ＭＳ ゴシック"/>
            </a:rPr>
            <a:t>　令和４年度から活用可能となった過疎対策事業債の元金償還開始などにより、今後も</a:t>
          </a:r>
          <a:r>
            <a:rPr kumimoji="1" lang="ja-JP" altLang="en-US" sz="1200">
              <a:latin typeface="ＭＳ ゴシック"/>
              <a:ea typeface="ＭＳ ゴシック"/>
            </a:rPr>
            <a:t>『元利償還金』</a:t>
          </a:r>
          <a:r>
            <a:rPr kumimoji="1" lang="ja-JP" altLang="en-US" sz="1200">
              <a:latin typeface="ＭＳ ゴシック"/>
              <a:ea typeface="ＭＳ ゴシック"/>
            </a:rPr>
            <a:t>の増加が見込まれるため、実施事業の精査や繰上償還の検討等を通し、実質公債費比率が適正な範囲で推移するよう努めていく。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満期一括償還地方債の発行は行っていない。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将来負担額においては、『一般会計等に係る地方債の現在高』について、令和４年度の一部過疎地域の指定に伴う過疎対策事業債が増となる一方、臨時財政対策債の減や合併特例債の減等により3,059</a:t>
          </a:r>
          <a:r>
            <a:rPr kumimoji="1" lang="ja-JP" altLang="en-US" sz="1400">
              <a:latin typeface="ＭＳ ゴシック"/>
              <a:ea typeface="ＭＳ ゴシック"/>
            </a:rPr>
            <a:t>百万円の大幅な減少となった。</a:t>
          </a:r>
          <a:endParaRPr kumimoji="1" lang="ja-JP" altLang="en-US" sz="1400">
            <a:latin typeface="ＭＳ ゴシック"/>
            <a:ea typeface="ＭＳ ゴシック"/>
          </a:endParaRPr>
        </a:p>
        <a:p>
          <a:r>
            <a:rPr kumimoji="1" lang="ja-JP" altLang="en-US" sz="1400">
              <a:latin typeface="ＭＳ ゴシック"/>
              <a:ea typeface="ＭＳ ゴシック"/>
            </a:rPr>
            <a:t>　充当可能財源等においては、減債基金残高が繰上償還の実施に伴い910百万の減となる等、</a:t>
          </a:r>
          <a:r>
            <a:rPr kumimoji="1" lang="ja-JP" altLang="en-US" sz="1400">
              <a:latin typeface="ＭＳ ゴシック"/>
              <a:ea typeface="ＭＳ ゴシック"/>
            </a:rPr>
            <a:t>『</a:t>
          </a:r>
          <a:r>
            <a:rPr kumimoji="1" lang="ja-JP" altLang="en-US" sz="1400">
              <a:latin typeface="ＭＳ ゴシック"/>
              <a:ea typeface="ＭＳ ゴシック"/>
            </a:rPr>
            <a:t>充当可能基金</a:t>
          </a:r>
          <a:r>
            <a:rPr kumimoji="1" lang="ja-JP" altLang="en-US" sz="1400">
              <a:latin typeface="ＭＳ ゴシック"/>
              <a:ea typeface="ＭＳ ゴシック"/>
            </a:rPr>
            <a:t>』</a:t>
          </a:r>
          <a:r>
            <a:rPr kumimoji="1" lang="ja-JP" altLang="en-US" sz="1400">
              <a:latin typeface="ＭＳ ゴシック"/>
              <a:ea typeface="ＭＳ ゴシック"/>
            </a:rPr>
            <a:t>が大きく減少した。</a:t>
          </a:r>
          <a:endParaRPr kumimoji="1" lang="ja-JP" altLang="en-US" sz="1400">
            <a:latin typeface="ＭＳ ゴシック"/>
            <a:ea typeface="ＭＳ ゴシック"/>
          </a:endParaRPr>
        </a:p>
        <a:p>
          <a:r>
            <a:rPr kumimoji="1" lang="ja-JP" altLang="en-US" sz="1400">
              <a:latin typeface="ＭＳ ゴシック"/>
              <a:ea typeface="ＭＳ ゴシック"/>
            </a:rPr>
            <a:t>　今後も旧合併特例事業債や過疎対策事業債を活用した大型建設事業、一部事務組合の大型建設事業が予定されており、地方債現在高等の増加が見込まれるため、繰上償還を検討するなど、将来世代の負担を軽減できるような財政運営を行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千葉県香取市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約10億６千万円の繰上償還を減債基金から繰り入れて実施したことや、財政調整基金の取崩額が４億４千万円増加したこともあり、全体では約604百万円</a:t>
          </a:r>
          <a:r>
            <a:rPr kumimoji="1" lang="ja-JP" altLang="en-US" sz="1300">
              <a:solidFill>
                <a:schemeClr val="dk1"/>
              </a:solidFill>
              <a:effectLst/>
              <a:latin typeface="ＭＳ ゴシック"/>
              <a:ea typeface="ＭＳ ゴシック"/>
              <a:cs typeface="+mn-cs"/>
            </a:rPr>
            <a:t>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予算編成上、基金を取崩す形となるのはやむを得ないが、特に財政調整基金について、予算ベースでは必要最小限の計上に留めるよう、決算ベースでは残高減少とならないよう繰入額に留意する。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a:t>
          </a:r>
          <a:r>
            <a:rPr kumimoji="1" lang="ja-JP" altLang="en-US" sz="1300">
              <a:solidFill>
                <a:schemeClr val="dk1"/>
              </a:solidFill>
              <a:effectLst/>
              <a:latin typeface="ＭＳ ゴシック"/>
              <a:ea typeface="ＭＳ ゴシック"/>
              <a:cs typeface="+mn-cs"/>
            </a:rPr>
            <a:t>公債費のピークと見込まれる令和10</a:t>
          </a:r>
          <a:r>
            <a:rPr kumimoji="1" lang="ja-JP" altLang="en-US" sz="1300">
              <a:solidFill>
                <a:schemeClr val="dk1"/>
              </a:solidFill>
              <a:effectLst/>
              <a:latin typeface="ＭＳ ゴシック"/>
              <a:ea typeface="ＭＳ ゴシック"/>
              <a:cs typeface="+mn-cs"/>
            </a:rPr>
            <a:t>年度前後を見据え、今後も剰余金等による積立てを検討する。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公共施設整備基金については、施設の整備だけでなく、統廃合等により不要となった公共施設の除却の財源としても活用を見込み、留保財源の状況に応じ適宜積立てを検討する。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①地域振興基金：市民の連帯感の醸成や地域振興に資する施策推進のため、運用益及び償還完了した元金部分をそれらの事業に充当する。</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②公共施設整備基金：公共施設の整備等に関する事業に充当する。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③ふるさと香取応援基金：寄附者の意向に寄添い、個性豊かな活力あるふるさとづくりに資する各種事業に充当する。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①運用益のみ事業充当しているため増減は発生していない。</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②将来増加が見込まれる公共施設の整備等に要する経費へ備え、５億円の積立を実施したため取崩分と差引約341百万円の増となった。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③ふるさと香取応援寄附金の受入が好調なため、約234百万</a:t>
          </a:r>
          <a:r>
            <a:rPr kumimoji="1" lang="ja-JP" altLang="en-US" sz="1300">
              <a:solidFill>
                <a:schemeClr val="dk1"/>
              </a:solidFill>
              <a:effectLst/>
              <a:latin typeface="ＭＳ ゴシック"/>
              <a:ea typeface="ＭＳ ゴシック"/>
              <a:cs typeface="+mn-cs"/>
            </a:rPr>
            <a:t>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①引き続き有利な運用に努め、地域振興施策の継続・拡充を目指すとともに、</a:t>
          </a:r>
          <a:r>
            <a:rPr kumimoji="1" lang="ja-JP" altLang="en-US" sz="1300">
              <a:solidFill>
                <a:schemeClr val="dk1"/>
              </a:solidFill>
              <a:effectLst/>
              <a:latin typeface="ＭＳ ゴシック"/>
              <a:ea typeface="ＭＳ ゴシック"/>
              <a:cs typeface="+mn-cs"/>
            </a:rPr>
            <a:t>償還完了した元金部分についても</a:t>
          </a:r>
          <a:r>
            <a:rPr kumimoji="1" lang="ja-JP" altLang="en-US" sz="1300">
              <a:solidFill>
                <a:schemeClr val="dk1"/>
              </a:solidFill>
              <a:effectLst/>
              <a:latin typeface="ＭＳ ゴシック"/>
              <a:ea typeface="ＭＳ ゴシック"/>
              <a:cs typeface="+mn-cs"/>
            </a:rPr>
            <a:t>活用を検討していく。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②老朽化した公共施設が一層増加していく中で、長寿命化改修の財源のみならず、施設の統廃合等により役目を終えた施設の解体にも活用できるよう、</a:t>
          </a:r>
          <a:r>
            <a:rPr kumimoji="1" lang="ja-JP" altLang="en-US" sz="1300">
              <a:solidFill>
                <a:schemeClr val="dk1"/>
              </a:solidFill>
              <a:effectLst/>
              <a:latin typeface="ＭＳ ゴシック"/>
              <a:ea typeface="ＭＳ ゴシック"/>
              <a:cs typeface="+mn-cs"/>
            </a:rPr>
            <a:t>適宜積増しを検討する。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③今後の寄附額の動向を注視しながら、充当すべき事業を精査し有効活用を図っていく。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人事院勧告に伴う人件費増、物価高騰等に伴う物件費増、給食費無償化の対象範囲拡大等による財源不足のため取崩額が増加し、剰余金処分による積立額を上回ったことにより、約295百万円の減となった。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上記理由による人件費や物件費の増、給食費無償化については後年度以降も見込まれるほか、老朽化する公共施設の経費増嵩が確実に見込まれる。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加えて突発的な災害にも備える必要があることから、標準財政規模の一定割合の残高</a:t>
          </a:r>
          <a:r>
            <a:rPr kumimoji="1" lang="ja-JP" altLang="en-US" sz="1300">
              <a:solidFill>
                <a:schemeClr val="dk1"/>
              </a:solidFill>
              <a:effectLst/>
              <a:latin typeface="ＭＳ ゴシック"/>
              <a:ea typeface="ＭＳ ゴシック"/>
              <a:cs typeface="+mn-cs"/>
            </a:rPr>
            <a:t>を維持できるよう努めていく。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繰上償還実施による減少。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利率の高い既発債の繰上償還や、ピークと見込まれる令和10年度前後の公債費平準化の財源等、有効な活用方法を検討する。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095"/>
    <xdr:sp macro="" textlink="">
      <xdr:nvSpPr>
        <xdr:cNvPr id="30" name="テキスト ボックス 29"/>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095"/>
    <xdr:sp macro="" textlink="">
      <xdr:nvSpPr>
        <xdr:cNvPr id="31" name="テキスト ボックス 30"/>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095"/>
    <xdr:sp macro="" textlink="">
      <xdr:nvSpPr>
        <xdr:cNvPr id="35" name="テキスト ボックス 34"/>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015" cy="358775"/>
    <xdr:sp macro="" textlink="">
      <xdr:nvSpPr>
        <xdr:cNvPr id="38" name="テキスト ボックス 37"/>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前年度と同指数であった</a:t>
          </a:r>
          <a:r>
            <a:rPr kumimoji="1" lang="ja-JP" altLang="en-US" sz="1150">
              <a:latin typeface="ＭＳ Ｐゴシック"/>
              <a:ea typeface="ＭＳ Ｐゴシック"/>
            </a:rPr>
            <a:t>。</a:t>
          </a:r>
          <a:endParaRPr kumimoji="1" lang="ja-JP" altLang="en-US" sz="1150">
            <a:latin typeface="ＭＳ Ｐゴシック"/>
            <a:ea typeface="ＭＳ Ｐゴシック"/>
          </a:endParaRPr>
        </a:p>
        <a:p>
          <a:r>
            <a:rPr kumimoji="1" lang="ja-JP" altLang="en-US" sz="1150">
              <a:latin typeface="ＭＳ Ｐゴシック"/>
              <a:ea typeface="ＭＳ Ｐゴシック"/>
            </a:rPr>
            <a:t>　単年度で見ると、需要額においては包括算定経費・高齢者福祉費・過疎対策事業債償還費が増えているが、収入額においては地方消費税交付金等の減により、財政力指数は0.013減となった。しかし、令和３年度比0.01の減少であったため、</a:t>
          </a:r>
          <a:r>
            <a:rPr kumimoji="1" lang="ja-JP" altLang="en-US" sz="1150">
              <a:latin typeface="ＭＳ Ｐゴシック"/>
              <a:ea typeface="ＭＳ Ｐゴシック"/>
            </a:rPr>
            <a:t>3箇年平均の財政力指数は同指数という結果であった。</a:t>
          </a:r>
          <a:endParaRPr kumimoji="1" lang="ja-JP" altLang="en-US" sz="1150">
            <a:latin typeface="ＭＳ Ｐゴシック"/>
            <a:ea typeface="ＭＳ Ｐゴシック"/>
          </a:endParaRPr>
        </a:p>
        <a:p>
          <a:r>
            <a:rPr kumimoji="1" lang="ja-JP" altLang="en-US" sz="1150">
              <a:latin typeface="ＭＳ Ｐゴシック"/>
              <a:ea typeface="ＭＳ Ｐゴシック"/>
            </a:rPr>
            <a:t>　全国平均を上回っているものの、県平均は下回っており、財政基盤が強固とは言えない。歳入確保に努めつつ、</a:t>
          </a:r>
          <a:r>
            <a:rPr kumimoji="1" lang="ja-JP" altLang="en-US" sz="1150">
              <a:latin typeface="ＭＳ Ｐゴシック"/>
              <a:ea typeface="ＭＳ Ｐゴシック"/>
            </a:rPr>
            <a:t>実施事業の取捨選択や</a:t>
          </a:r>
          <a:r>
            <a:rPr kumimoji="1" lang="ja-JP" altLang="en-US" sz="1150">
              <a:latin typeface="ＭＳ Ｐゴシック"/>
              <a:ea typeface="ＭＳ Ｐゴシック"/>
            </a:rPr>
            <a:t>公共施設等総合管理計画に基づく施設の統廃合などの歳出削減を推進し</a:t>
          </a:r>
          <a:r>
            <a:rPr kumimoji="1" lang="ja-JP" altLang="en-US" sz="1150">
              <a:latin typeface="ＭＳ Ｐゴシック"/>
              <a:ea typeface="ＭＳ Ｐゴシック"/>
            </a:rPr>
            <a:t>、財政基盤の強化に努めていく。</a:t>
          </a:r>
          <a:endParaRPr kumimoji="1" lang="ja-JP" altLang="en-US" sz="115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095"/>
    <xdr:sp macro="" textlink="">
      <xdr:nvSpPr>
        <xdr:cNvPr id="54" name="テキスト ボックス 53"/>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095"/>
    <xdr:sp macro="" textlink="">
      <xdr:nvSpPr>
        <xdr:cNvPr id="56" name="テキスト ボックス 55"/>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095"/>
    <xdr:sp macro="" textlink="">
      <xdr:nvSpPr>
        <xdr:cNvPr id="58" name="テキスト ボックス 57"/>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59055</xdr:rowOff>
    </xdr:from>
    <xdr:to xmlns:xdr="http://schemas.openxmlformats.org/drawingml/2006/spreadsheetDrawing">
      <xdr:col>23</xdr:col>
      <xdr:colOff>133350</xdr:colOff>
      <xdr:row>44</xdr:row>
      <xdr:rowOff>84455</xdr:rowOff>
    </xdr:to>
    <xdr:cxnSp macro="">
      <xdr:nvCxnSpPr>
        <xdr:cNvPr id="64" name="直線コネクタ 63"/>
        <xdr:cNvCxnSpPr/>
      </xdr:nvCxnSpPr>
      <xdr:spPr>
        <a:xfrm flipV="1">
          <a:off x="4953000" y="605980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5"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6" name="直線コネクタ 65"/>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145415</xdr:rowOff>
    </xdr:from>
    <xdr:ext cx="762000" cy="252095"/>
    <xdr:sp macro="" textlink="">
      <xdr:nvSpPr>
        <xdr:cNvPr id="67" name="財政力最大値テキスト"/>
        <xdr:cNvSpPr txBox="1"/>
      </xdr:nvSpPr>
      <xdr:spPr>
        <a:xfrm>
          <a:off x="5041900" y="5803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59055</xdr:rowOff>
    </xdr:from>
    <xdr:to xmlns:xdr="http://schemas.openxmlformats.org/drawingml/2006/spreadsheetDrawing">
      <xdr:col>24</xdr:col>
      <xdr:colOff>12700</xdr:colOff>
      <xdr:row>35</xdr:row>
      <xdr:rowOff>59055</xdr:rowOff>
    </xdr:to>
    <xdr:cxnSp macro="">
      <xdr:nvCxnSpPr>
        <xdr:cNvPr id="68" name="直線コネクタ 67"/>
        <xdr:cNvCxnSpPr/>
      </xdr:nvCxnSpPr>
      <xdr:spPr>
        <a:xfrm>
          <a:off x="4864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67945</xdr:rowOff>
    </xdr:from>
    <xdr:to xmlns:xdr="http://schemas.openxmlformats.org/drawingml/2006/spreadsheetDrawing">
      <xdr:col>23</xdr:col>
      <xdr:colOff>133350</xdr:colOff>
      <xdr:row>38</xdr:row>
      <xdr:rowOff>67945</xdr:rowOff>
    </xdr:to>
    <xdr:cxnSp macro="">
      <xdr:nvCxnSpPr>
        <xdr:cNvPr id="69" name="直線コネクタ 68"/>
        <xdr:cNvCxnSpPr/>
      </xdr:nvCxnSpPr>
      <xdr:spPr>
        <a:xfrm>
          <a:off x="4114800" y="65830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59055</xdr:rowOff>
    </xdr:from>
    <xdr:ext cx="762000" cy="259080"/>
    <xdr:sp macro="" textlink="">
      <xdr:nvSpPr>
        <xdr:cNvPr id="70" name="財政力平均値テキスト"/>
        <xdr:cNvSpPr txBox="1"/>
      </xdr:nvSpPr>
      <xdr:spPr>
        <a:xfrm>
          <a:off x="5041900" y="6745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86995</xdr:rowOff>
    </xdr:from>
    <xdr:to xmlns:xdr="http://schemas.openxmlformats.org/drawingml/2006/spreadsheetDrawing">
      <xdr:col>23</xdr:col>
      <xdr:colOff>184150</xdr:colOff>
      <xdr:row>40</xdr:row>
      <xdr:rowOff>17780</xdr:rowOff>
    </xdr:to>
    <xdr:sp macro="" textlink="">
      <xdr:nvSpPr>
        <xdr:cNvPr id="71" name="フローチャート: 判断 70"/>
        <xdr:cNvSpPr/>
      </xdr:nvSpPr>
      <xdr:spPr>
        <a:xfrm>
          <a:off x="49022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27305</xdr:rowOff>
    </xdr:from>
    <xdr:to xmlns:xdr="http://schemas.openxmlformats.org/drawingml/2006/spreadsheetDrawing">
      <xdr:col>19</xdr:col>
      <xdr:colOff>133350</xdr:colOff>
      <xdr:row>38</xdr:row>
      <xdr:rowOff>67945</xdr:rowOff>
    </xdr:to>
    <xdr:cxnSp macro="">
      <xdr:nvCxnSpPr>
        <xdr:cNvPr id="72" name="直線コネクタ 71"/>
        <xdr:cNvCxnSpPr/>
      </xdr:nvCxnSpPr>
      <xdr:spPr>
        <a:xfrm>
          <a:off x="3225800" y="654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39</xdr:row>
      <xdr:rowOff>86995</xdr:rowOff>
    </xdr:from>
    <xdr:to xmlns:xdr="http://schemas.openxmlformats.org/drawingml/2006/spreadsheetDrawing">
      <xdr:col>19</xdr:col>
      <xdr:colOff>184150</xdr:colOff>
      <xdr:row>40</xdr:row>
      <xdr:rowOff>17780</xdr:rowOff>
    </xdr:to>
    <xdr:sp macro="" textlink="">
      <xdr:nvSpPr>
        <xdr:cNvPr id="73" name="フローチャート: 判断 72"/>
        <xdr:cNvSpPr/>
      </xdr:nvSpPr>
      <xdr:spPr>
        <a:xfrm>
          <a:off x="4064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1905</xdr:rowOff>
    </xdr:from>
    <xdr:ext cx="736600" cy="259080"/>
    <xdr:sp macro="" textlink="">
      <xdr:nvSpPr>
        <xdr:cNvPr id="74" name="テキスト ボックス 73"/>
        <xdr:cNvSpPr txBox="1"/>
      </xdr:nvSpPr>
      <xdr:spPr>
        <a:xfrm>
          <a:off x="3733800" y="6859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37</xdr:row>
      <xdr:rowOff>158750</xdr:rowOff>
    </xdr:from>
    <xdr:to xmlns:xdr="http://schemas.openxmlformats.org/drawingml/2006/spreadsheetDrawing">
      <xdr:col>15</xdr:col>
      <xdr:colOff>82550</xdr:colOff>
      <xdr:row>38</xdr:row>
      <xdr:rowOff>27305</xdr:rowOff>
    </xdr:to>
    <xdr:cxnSp macro="">
      <xdr:nvCxnSpPr>
        <xdr:cNvPr id="75" name="直線コネクタ 74"/>
        <xdr:cNvCxnSpPr/>
      </xdr:nvCxnSpPr>
      <xdr:spPr>
        <a:xfrm>
          <a:off x="2336800" y="6502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39</xdr:row>
      <xdr:rowOff>46355</xdr:rowOff>
    </xdr:from>
    <xdr:to xmlns:xdr="http://schemas.openxmlformats.org/drawingml/2006/spreadsheetDrawing">
      <xdr:col>15</xdr:col>
      <xdr:colOff>133350</xdr:colOff>
      <xdr:row>39</xdr:row>
      <xdr:rowOff>147955</xdr:rowOff>
    </xdr:to>
    <xdr:sp macro="" textlink="">
      <xdr:nvSpPr>
        <xdr:cNvPr id="76" name="フローチャート: 判断 75"/>
        <xdr:cNvSpPr/>
      </xdr:nvSpPr>
      <xdr:spPr>
        <a:xfrm>
          <a:off x="3175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132715</xdr:rowOff>
    </xdr:from>
    <xdr:ext cx="762000" cy="252095"/>
    <xdr:sp macro="" textlink="">
      <xdr:nvSpPr>
        <xdr:cNvPr id="77" name="テキスト ボックス 76"/>
        <xdr:cNvSpPr txBox="1"/>
      </xdr:nvSpPr>
      <xdr:spPr>
        <a:xfrm>
          <a:off x="2844800" y="6819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37</xdr:row>
      <xdr:rowOff>78105</xdr:rowOff>
    </xdr:from>
    <xdr:to xmlns:xdr="http://schemas.openxmlformats.org/drawingml/2006/spreadsheetDrawing">
      <xdr:col>11</xdr:col>
      <xdr:colOff>31750</xdr:colOff>
      <xdr:row>37</xdr:row>
      <xdr:rowOff>158750</xdr:rowOff>
    </xdr:to>
    <xdr:cxnSp macro="">
      <xdr:nvCxnSpPr>
        <xdr:cNvPr id="78" name="直線コネクタ 77"/>
        <xdr:cNvCxnSpPr/>
      </xdr:nvCxnSpPr>
      <xdr:spPr>
        <a:xfrm>
          <a:off x="1447800" y="64217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86995</xdr:rowOff>
    </xdr:from>
    <xdr:to xmlns:xdr="http://schemas.openxmlformats.org/drawingml/2006/spreadsheetDrawing">
      <xdr:col>11</xdr:col>
      <xdr:colOff>82550</xdr:colOff>
      <xdr:row>40</xdr:row>
      <xdr:rowOff>17780</xdr:rowOff>
    </xdr:to>
    <xdr:sp macro="" textlink="">
      <xdr:nvSpPr>
        <xdr:cNvPr id="79" name="フローチャート: 判断 78"/>
        <xdr:cNvSpPr/>
      </xdr:nvSpPr>
      <xdr:spPr>
        <a:xfrm>
          <a:off x="2286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1905</xdr:rowOff>
    </xdr:from>
    <xdr:ext cx="762000" cy="259080"/>
    <xdr:sp macro="" textlink="">
      <xdr:nvSpPr>
        <xdr:cNvPr id="80" name="テキスト ボックス 79"/>
        <xdr:cNvSpPr txBox="1"/>
      </xdr:nvSpPr>
      <xdr:spPr>
        <a:xfrm>
          <a:off x="19558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67945</xdr:rowOff>
    </xdr:from>
    <xdr:to xmlns:xdr="http://schemas.openxmlformats.org/drawingml/2006/spreadsheetDrawing">
      <xdr:col>7</xdr:col>
      <xdr:colOff>31750</xdr:colOff>
      <xdr:row>37</xdr:row>
      <xdr:rowOff>169545</xdr:rowOff>
    </xdr:to>
    <xdr:sp macro="" textlink="">
      <xdr:nvSpPr>
        <xdr:cNvPr id="81" name="フローチャート: 判断 80"/>
        <xdr:cNvSpPr/>
      </xdr:nvSpPr>
      <xdr:spPr>
        <a:xfrm>
          <a:off x="13970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154940</xdr:rowOff>
    </xdr:from>
    <xdr:ext cx="762000" cy="252095"/>
    <xdr:sp macro="" textlink="">
      <xdr:nvSpPr>
        <xdr:cNvPr id="82" name="テキスト ボックス 81"/>
        <xdr:cNvSpPr txBox="1"/>
      </xdr:nvSpPr>
      <xdr:spPr>
        <a:xfrm>
          <a:off x="1066800" y="64985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17780</xdr:rowOff>
    </xdr:from>
    <xdr:to xmlns:xdr="http://schemas.openxmlformats.org/drawingml/2006/spreadsheetDrawing">
      <xdr:col>23</xdr:col>
      <xdr:colOff>184150</xdr:colOff>
      <xdr:row>38</xdr:row>
      <xdr:rowOff>118745</xdr:rowOff>
    </xdr:to>
    <xdr:sp macro="" textlink="">
      <xdr:nvSpPr>
        <xdr:cNvPr id="88" name="楕円 87"/>
        <xdr:cNvSpPr/>
      </xdr:nvSpPr>
      <xdr:spPr>
        <a:xfrm>
          <a:off x="49022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33655</xdr:rowOff>
    </xdr:from>
    <xdr:ext cx="762000" cy="258445"/>
    <xdr:sp macro="" textlink="">
      <xdr:nvSpPr>
        <xdr:cNvPr id="89" name="財政力該当値テキスト"/>
        <xdr:cNvSpPr txBox="1"/>
      </xdr:nvSpPr>
      <xdr:spPr>
        <a:xfrm>
          <a:off x="5041900" y="637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17780</xdr:rowOff>
    </xdr:from>
    <xdr:to xmlns:xdr="http://schemas.openxmlformats.org/drawingml/2006/spreadsheetDrawing">
      <xdr:col>19</xdr:col>
      <xdr:colOff>184150</xdr:colOff>
      <xdr:row>38</xdr:row>
      <xdr:rowOff>118745</xdr:rowOff>
    </xdr:to>
    <xdr:sp macro="" textlink="">
      <xdr:nvSpPr>
        <xdr:cNvPr id="90" name="楕円 89"/>
        <xdr:cNvSpPr/>
      </xdr:nvSpPr>
      <xdr:spPr>
        <a:xfrm>
          <a:off x="4064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128905</xdr:rowOff>
    </xdr:from>
    <xdr:ext cx="736600" cy="259080"/>
    <xdr:sp macro="" textlink="">
      <xdr:nvSpPr>
        <xdr:cNvPr id="91" name="テキスト ボックス 90"/>
        <xdr:cNvSpPr txBox="1"/>
      </xdr:nvSpPr>
      <xdr:spPr>
        <a:xfrm>
          <a:off x="3733800" y="6301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37</xdr:row>
      <xdr:rowOff>147955</xdr:rowOff>
    </xdr:from>
    <xdr:to xmlns:xdr="http://schemas.openxmlformats.org/drawingml/2006/spreadsheetDrawing">
      <xdr:col>15</xdr:col>
      <xdr:colOff>133350</xdr:colOff>
      <xdr:row>38</xdr:row>
      <xdr:rowOff>78105</xdr:rowOff>
    </xdr:to>
    <xdr:sp macro="" textlink="">
      <xdr:nvSpPr>
        <xdr:cNvPr id="92" name="楕円 91"/>
        <xdr:cNvSpPr/>
      </xdr:nvSpPr>
      <xdr:spPr>
        <a:xfrm>
          <a:off x="3175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88265</xdr:rowOff>
    </xdr:from>
    <xdr:ext cx="762000" cy="252095"/>
    <xdr:sp macro="" textlink="">
      <xdr:nvSpPr>
        <xdr:cNvPr id="93" name="テキスト ボックス 92"/>
        <xdr:cNvSpPr txBox="1"/>
      </xdr:nvSpPr>
      <xdr:spPr>
        <a:xfrm>
          <a:off x="2844800" y="62604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37</xdr:row>
      <xdr:rowOff>107950</xdr:rowOff>
    </xdr:from>
    <xdr:to xmlns:xdr="http://schemas.openxmlformats.org/drawingml/2006/spreadsheetDrawing">
      <xdr:col>11</xdr:col>
      <xdr:colOff>82550</xdr:colOff>
      <xdr:row>38</xdr:row>
      <xdr:rowOff>38100</xdr:rowOff>
    </xdr:to>
    <xdr:sp macro="" textlink="">
      <xdr:nvSpPr>
        <xdr:cNvPr id="94" name="楕円 93"/>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48260</xdr:rowOff>
    </xdr:from>
    <xdr:ext cx="762000" cy="259080"/>
    <xdr:sp macro="" textlink="">
      <xdr:nvSpPr>
        <xdr:cNvPr id="95" name="テキスト ボックス 94"/>
        <xdr:cNvSpPr txBox="1"/>
      </xdr:nvSpPr>
      <xdr:spPr>
        <a:xfrm>
          <a:off x="1955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27305</xdr:rowOff>
    </xdr:from>
    <xdr:to xmlns:xdr="http://schemas.openxmlformats.org/drawingml/2006/spreadsheetDrawing">
      <xdr:col>7</xdr:col>
      <xdr:colOff>31750</xdr:colOff>
      <xdr:row>37</xdr:row>
      <xdr:rowOff>128905</xdr:rowOff>
    </xdr:to>
    <xdr:sp macro="" textlink="">
      <xdr:nvSpPr>
        <xdr:cNvPr id="96" name="楕円 95"/>
        <xdr:cNvSpPr/>
      </xdr:nvSpPr>
      <xdr:spPr>
        <a:xfrm>
          <a:off x="13970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35</xdr:row>
      <xdr:rowOff>139065</xdr:rowOff>
    </xdr:from>
    <xdr:ext cx="762000" cy="259080"/>
    <xdr:sp macro="" textlink="">
      <xdr:nvSpPr>
        <xdr:cNvPr id="97" name="テキスト ボックス 96"/>
        <xdr:cNvSpPr txBox="1"/>
      </xdr:nvSpPr>
      <xdr:spPr>
        <a:xfrm>
          <a:off x="1066800" y="613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015" cy="353060"/>
    <xdr:sp macro="" textlink="">
      <xdr:nvSpPr>
        <xdr:cNvPr id="100" name="テキスト ボックス 99"/>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前年度に比べ、0.4％増加した。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分子は公債費や繰出金増等の影響により、前年度比約3.0％の増となった。それに加え、地方税や</a:t>
          </a:r>
          <a:r>
            <a:rPr kumimoji="1" lang="ja-JP" altLang="en-US" sz="1300">
              <a:latin typeface="ＭＳ Ｐゴシック"/>
              <a:ea typeface="ＭＳ Ｐゴシック"/>
            </a:rPr>
            <a:t>臨時財政対策債減もあり分母は約2.6％の増に留まり、経常収支比率の増加に繋がった。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全国平均や県内平均より低い数値ではあるものの、今後、物価高騰や人件費増等に伴う</a:t>
          </a:r>
          <a:r>
            <a:rPr kumimoji="1" lang="ja-JP" altLang="en-US" sz="1300">
              <a:latin typeface="ＭＳ Ｐゴシック"/>
              <a:ea typeface="ＭＳ Ｐゴシック"/>
            </a:rPr>
            <a:t>上昇傾向が続く見込みであるため、より一層経常経費の節減に取り組んでいく。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095"/>
    <xdr:sp macro="" textlink="">
      <xdr:nvSpPr>
        <xdr:cNvPr id="113" name="テキスト ボックス 112"/>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2095"/>
    <xdr:sp macro="" textlink="">
      <xdr:nvSpPr>
        <xdr:cNvPr id="115" name="テキスト ボックス 114"/>
        <xdr:cNvSpPr txBox="1"/>
      </xdr:nvSpPr>
      <xdr:spPr>
        <a:xfrm>
          <a:off x="0" y="11256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160655</xdr:rowOff>
    </xdr:from>
    <xdr:to xmlns:xdr="http://schemas.openxmlformats.org/drawingml/2006/spreadsheetDrawing">
      <xdr:col>23</xdr:col>
      <xdr:colOff>133350</xdr:colOff>
      <xdr:row>67</xdr:row>
      <xdr:rowOff>43815</xdr:rowOff>
    </xdr:to>
    <xdr:cxnSp macro="">
      <xdr:nvCxnSpPr>
        <xdr:cNvPr id="123" name="直線コネクタ 122"/>
        <xdr:cNvCxnSpPr/>
      </xdr:nvCxnSpPr>
      <xdr:spPr>
        <a:xfrm flipV="1">
          <a:off x="4953000" y="1027620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15875</xdr:rowOff>
    </xdr:from>
    <xdr:ext cx="762000" cy="259080"/>
    <xdr:sp macro="" textlink="">
      <xdr:nvSpPr>
        <xdr:cNvPr id="124" name="財政構造の弾力性最小値テキスト"/>
        <xdr:cNvSpPr txBox="1"/>
      </xdr:nvSpPr>
      <xdr:spPr>
        <a:xfrm>
          <a:off x="5041900" y="1150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43815</xdr:rowOff>
    </xdr:from>
    <xdr:to xmlns:xdr="http://schemas.openxmlformats.org/drawingml/2006/spreadsheetDrawing">
      <xdr:col>24</xdr:col>
      <xdr:colOff>12700</xdr:colOff>
      <xdr:row>67</xdr:row>
      <xdr:rowOff>43815</xdr:rowOff>
    </xdr:to>
    <xdr:cxnSp macro="">
      <xdr:nvCxnSpPr>
        <xdr:cNvPr id="125" name="直線コネクタ 124"/>
        <xdr:cNvCxnSpPr/>
      </xdr:nvCxnSpPr>
      <xdr:spPr>
        <a:xfrm>
          <a:off x="4864100" y="1153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75565</xdr:rowOff>
    </xdr:from>
    <xdr:ext cx="762000" cy="252095"/>
    <xdr:sp macro="" textlink="">
      <xdr:nvSpPr>
        <xdr:cNvPr id="126" name="財政構造の弾力性最大値テキスト"/>
        <xdr:cNvSpPr txBox="1"/>
      </xdr:nvSpPr>
      <xdr:spPr>
        <a:xfrm>
          <a:off x="5041900" y="10019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160655</xdr:rowOff>
    </xdr:from>
    <xdr:to xmlns:xdr="http://schemas.openxmlformats.org/drawingml/2006/spreadsheetDrawing">
      <xdr:col>24</xdr:col>
      <xdr:colOff>12700</xdr:colOff>
      <xdr:row>59</xdr:row>
      <xdr:rowOff>160655</xdr:rowOff>
    </xdr:to>
    <xdr:cxnSp macro="">
      <xdr:nvCxnSpPr>
        <xdr:cNvPr id="127" name="直線コネクタ 126"/>
        <xdr:cNvCxnSpPr/>
      </xdr:nvCxnSpPr>
      <xdr:spPr>
        <a:xfrm>
          <a:off x="4864100" y="1027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41910</xdr:rowOff>
    </xdr:from>
    <xdr:to xmlns:xdr="http://schemas.openxmlformats.org/drawingml/2006/spreadsheetDrawing">
      <xdr:col>23</xdr:col>
      <xdr:colOff>133350</xdr:colOff>
      <xdr:row>63</xdr:row>
      <xdr:rowOff>66040</xdr:rowOff>
    </xdr:to>
    <xdr:cxnSp macro="">
      <xdr:nvCxnSpPr>
        <xdr:cNvPr id="128" name="直線コネクタ 127"/>
        <xdr:cNvCxnSpPr/>
      </xdr:nvCxnSpPr>
      <xdr:spPr>
        <a:xfrm>
          <a:off x="4114800" y="108432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3175</xdr:rowOff>
    </xdr:from>
    <xdr:ext cx="762000" cy="259080"/>
    <xdr:sp macro="" textlink="">
      <xdr:nvSpPr>
        <xdr:cNvPr id="129" name="財政構造の弾力性平均値テキスト"/>
        <xdr:cNvSpPr txBox="1"/>
      </xdr:nvSpPr>
      <xdr:spPr>
        <a:xfrm>
          <a:off x="5041900" y="10975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30480</xdr:rowOff>
    </xdr:from>
    <xdr:to xmlns:xdr="http://schemas.openxmlformats.org/drawingml/2006/spreadsheetDrawing">
      <xdr:col>23</xdr:col>
      <xdr:colOff>184150</xdr:colOff>
      <xdr:row>64</xdr:row>
      <xdr:rowOff>132080</xdr:rowOff>
    </xdr:to>
    <xdr:sp macro="" textlink="">
      <xdr:nvSpPr>
        <xdr:cNvPr id="130" name="フローチャート: 判断 129"/>
        <xdr:cNvSpPr/>
      </xdr:nvSpPr>
      <xdr:spPr>
        <a:xfrm>
          <a:off x="4902200" y="1100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92710</xdr:rowOff>
    </xdr:from>
    <xdr:to xmlns:xdr="http://schemas.openxmlformats.org/drawingml/2006/spreadsheetDrawing">
      <xdr:col>19</xdr:col>
      <xdr:colOff>133350</xdr:colOff>
      <xdr:row>63</xdr:row>
      <xdr:rowOff>41910</xdr:rowOff>
    </xdr:to>
    <xdr:cxnSp macro="">
      <xdr:nvCxnSpPr>
        <xdr:cNvPr id="131" name="直線コネクタ 130"/>
        <xdr:cNvCxnSpPr/>
      </xdr:nvCxnSpPr>
      <xdr:spPr>
        <a:xfrm>
          <a:off x="3225800" y="1072261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2" name="フローチャート: 判断 131"/>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26670</xdr:rowOff>
    </xdr:from>
    <xdr:ext cx="736600" cy="259080"/>
    <xdr:sp macro="" textlink="">
      <xdr:nvSpPr>
        <xdr:cNvPr id="133" name="テキスト ボックス 132"/>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163830</xdr:rowOff>
    </xdr:from>
    <xdr:to xmlns:xdr="http://schemas.openxmlformats.org/drawingml/2006/spreadsheetDrawing">
      <xdr:col>15</xdr:col>
      <xdr:colOff>82550</xdr:colOff>
      <xdr:row>62</xdr:row>
      <xdr:rowOff>92710</xdr:rowOff>
    </xdr:to>
    <xdr:cxnSp macro="">
      <xdr:nvCxnSpPr>
        <xdr:cNvPr id="134" name="直線コネクタ 133"/>
        <xdr:cNvCxnSpPr/>
      </xdr:nvCxnSpPr>
      <xdr:spPr>
        <a:xfrm>
          <a:off x="2336800" y="10450830"/>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52070</xdr:rowOff>
    </xdr:from>
    <xdr:to xmlns:xdr="http://schemas.openxmlformats.org/drawingml/2006/spreadsheetDrawing">
      <xdr:col>15</xdr:col>
      <xdr:colOff>133350</xdr:colOff>
      <xdr:row>63</xdr:row>
      <xdr:rowOff>153035</xdr:rowOff>
    </xdr:to>
    <xdr:sp macro="" textlink="">
      <xdr:nvSpPr>
        <xdr:cNvPr id="135" name="フローチャート: 判断 134"/>
        <xdr:cNvSpPr/>
      </xdr:nvSpPr>
      <xdr:spPr>
        <a:xfrm>
          <a:off x="3175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137795</xdr:rowOff>
    </xdr:from>
    <xdr:ext cx="762000" cy="259080"/>
    <xdr:sp macro="" textlink="">
      <xdr:nvSpPr>
        <xdr:cNvPr id="136" name="テキスト ボックス 135"/>
        <xdr:cNvSpPr txBox="1"/>
      </xdr:nvSpPr>
      <xdr:spPr>
        <a:xfrm>
          <a:off x="2844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163830</xdr:rowOff>
    </xdr:from>
    <xdr:to xmlns:xdr="http://schemas.openxmlformats.org/drawingml/2006/spreadsheetDrawing">
      <xdr:col>11</xdr:col>
      <xdr:colOff>31750</xdr:colOff>
      <xdr:row>62</xdr:row>
      <xdr:rowOff>80645</xdr:rowOff>
    </xdr:to>
    <xdr:cxnSp macro="">
      <xdr:nvCxnSpPr>
        <xdr:cNvPr id="137" name="直線コネクタ 136"/>
        <xdr:cNvCxnSpPr/>
      </xdr:nvCxnSpPr>
      <xdr:spPr>
        <a:xfrm flipV="1">
          <a:off x="1447800" y="10450830"/>
          <a:ext cx="8890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29845</xdr:rowOff>
    </xdr:from>
    <xdr:to xmlns:xdr="http://schemas.openxmlformats.org/drawingml/2006/spreadsheetDrawing">
      <xdr:col>11</xdr:col>
      <xdr:colOff>82550</xdr:colOff>
      <xdr:row>62</xdr:row>
      <xdr:rowOff>132080</xdr:rowOff>
    </xdr:to>
    <xdr:sp macro="" textlink="">
      <xdr:nvSpPr>
        <xdr:cNvPr id="138" name="フローチャート: 判断 137"/>
        <xdr:cNvSpPr/>
      </xdr:nvSpPr>
      <xdr:spPr>
        <a:xfrm>
          <a:off x="2286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116205</xdr:rowOff>
    </xdr:from>
    <xdr:ext cx="762000" cy="259080"/>
    <xdr:sp macro="" textlink="">
      <xdr:nvSpPr>
        <xdr:cNvPr id="139" name="テキスト ボックス 138"/>
        <xdr:cNvSpPr txBox="1"/>
      </xdr:nvSpPr>
      <xdr:spPr>
        <a:xfrm>
          <a:off x="1955800" y="10746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69215</xdr:rowOff>
    </xdr:from>
    <xdr:to xmlns:xdr="http://schemas.openxmlformats.org/drawingml/2006/spreadsheetDrawing">
      <xdr:col>7</xdr:col>
      <xdr:colOff>31750</xdr:colOff>
      <xdr:row>63</xdr:row>
      <xdr:rowOff>170815</xdr:rowOff>
    </xdr:to>
    <xdr:sp macro="" textlink="">
      <xdr:nvSpPr>
        <xdr:cNvPr id="140" name="フローチャート: 判断 139"/>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156210</xdr:rowOff>
    </xdr:from>
    <xdr:ext cx="762000" cy="252095"/>
    <xdr:sp macro="" textlink="">
      <xdr:nvSpPr>
        <xdr:cNvPr id="141" name="テキスト ボックス 140"/>
        <xdr:cNvSpPr txBox="1"/>
      </xdr:nvSpPr>
      <xdr:spPr>
        <a:xfrm>
          <a:off x="1066800" y="10957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095"/>
    <xdr:sp macro="" textlink="">
      <xdr:nvSpPr>
        <xdr:cNvPr id="142" name="テキスト ボックス 141"/>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095"/>
    <xdr:sp macro="" textlink="">
      <xdr:nvSpPr>
        <xdr:cNvPr id="143" name="テキスト ボックス 142"/>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095"/>
    <xdr:sp macro="" textlink="">
      <xdr:nvSpPr>
        <xdr:cNvPr id="144" name="テキスト ボックス 143"/>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095"/>
    <xdr:sp macro="" textlink="">
      <xdr:nvSpPr>
        <xdr:cNvPr id="145" name="テキスト ボックス 144"/>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095"/>
    <xdr:sp macro="" textlink="">
      <xdr:nvSpPr>
        <xdr:cNvPr id="146" name="テキスト ボックス 145"/>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15240</xdr:rowOff>
    </xdr:from>
    <xdr:to xmlns:xdr="http://schemas.openxmlformats.org/drawingml/2006/spreadsheetDrawing">
      <xdr:col>23</xdr:col>
      <xdr:colOff>184150</xdr:colOff>
      <xdr:row>63</xdr:row>
      <xdr:rowOff>116840</xdr:rowOff>
    </xdr:to>
    <xdr:sp macro="" textlink="">
      <xdr:nvSpPr>
        <xdr:cNvPr id="147" name="楕円 146"/>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31750</xdr:rowOff>
    </xdr:from>
    <xdr:ext cx="762000" cy="252095"/>
    <xdr:sp macro="" textlink="">
      <xdr:nvSpPr>
        <xdr:cNvPr id="148" name="財政構造の弾力性該当値テキスト"/>
        <xdr:cNvSpPr txBox="1"/>
      </xdr:nvSpPr>
      <xdr:spPr>
        <a:xfrm>
          <a:off x="5041900" y="10661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49" name="楕円 148"/>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6600" cy="259080"/>
    <xdr:sp macro="" textlink="">
      <xdr:nvSpPr>
        <xdr:cNvPr id="150" name="テキスト ボックス 149"/>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51" name="楕円 150"/>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153670</xdr:rowOff>
    </xdr:from>
    <xdr:ext cx="762000" cy="259080"/>
    <xdr:sp macro="" textlink="">
      <xdr:nvSpPr>
        <xdr:cNvPr id="152" name="テキスト ボックス 151"/>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113030</xdr:rowOff>
    </xdr:from>
    <xdr:to xmlns:xdr="http://schemas.openxmlformats.org/drawingml/2006/spreadsheetDrawing">
      <xdr:col>11</xdr:col>
      <xdr:colOff>82550</xdr:colOff>
      <xdr:row>61</xdr:row>
      <xdr:rowOff>43180</xdr:rowOff>
    </xdr:to>
    <xdr:sp macro="" textlink="">
      <xdr:nvSpPr>
        <xdr:cNvPr id="153" name="楕円 152"/>
        <xdr:cNvSpPr/>
      </xdr:nvSpPr>
      <xdr:spPr>
        <a:xfrm>
          <a:off x="22860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53975</xdr:rowOff>
    </xdr:from>
    <xdr:ext cx="762000" cy="252095"/>
    <xdr:sp macro="" textlink="">
      <xdr:nvSpPr>
        <xdr:cNvPr id="154" name="テキスト ボックス 153"/>
        <xdr:cNvSpPr txBox="1"/>
      </xdr:nvSpPr>
      <xdr:spPr>
        <a:xfrm>
          <a:off x="1955800" y="101695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29845</xdr:rowOff>
    </xdr:from>
    <xdr:to xmlns:xdr="http://schemas.openxmlformats.org/drawingml/2006/spreadsheetDrawing">
      <xdr:col>7</xdr:col>
      <xdr:colOff>31750</xdr:colOff>
      <xdr:row>62</xdr:row>
      <xdr:rowOff>132080</xdr:rowOff>
    </xdr:to>
    <xdr:sp macro="" textlink="">
      <xdr:nvSpPr>
        <xdr:cNvPr id="155" name="楕円 154"/>
        <xdr:cNvSpPr/>
      </xdr:nvSpPr>
      <xdr:spPr>
        <a:xfrm>
          <a:off x="1397000" y="10659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141605</xdr:rowOff>
    </xdr:from>
    <xdr:ext cx="762000" cy="259080"/>
    <xdr:sp macro="" textlink="">
      <xdr:nvSpPr>
        <xdr:cNvPr id="156" name="テキスト ボックス 155"/>
        <xdr:cNvSpPr txBox="1"/>
      </xdr:nvSpPr>
      <xdr:spPr>
        <a:xfrm>
          <a:off x="10668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015" cy="358775"/>
    <xdr:sp macro="" textlink="">
      <xdr:nvSpPr>
        <xdr:cNvPr id="159" name="テキスト ボックス 158"/>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[134,535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前年度に比べ、5,968円増加した。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人件費は千葉県市町村総合事務組合に対する退職金の負担金の減額により減少した。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物件費は、小学校の教科書改訂があったことや好調なふるさと香取応援寄附金の受入に伴い</a:t>
          </a:r>
          <a:r>
            <a:rPr kumimoji="1" lang="ja-JP" altLang="en-US" sz="1300">
              <a:latin typeface="ＭＳ Ｐゴシック"/>
              <a:ea typeface="ＭＳ Ｐゴシック"/>
            </a:rPr>
            <a:t>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平均値を下回っているが、人件費及び物価高騰に備え</a:t>
          </a:r>
          <a:r>
            <a:rPr kumimoji="1" lang="ja-JP" altLang="en-US" sz="1300">
              <a:latin typeface="ＭＳ Ｐゴシック"/>
              <a:ea typeface="ＭＳ Ｐゴシック"/>
            </a:rPr>
            <a:t>、引き続き経費抑制に努めていく。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8440"/>
    <xdr:sp macro="" textlink="">
      <xdr:nvSpPr>
        <xdr:cNvPr id="170" name="テキスト ボックス 169"/>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3" name="直線コネクタ 172"/>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4" name="テキスト ボックス 173"/>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6" name="テキスト ボックス 17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7" name="直線コネクタ 176"/>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2095"/>
    <xdr:sp macro="" textlink="">
      <xdr:nvSpPr>
        <xdr:cNvPr id="178" name="テキスト ボックス 177"/>
        <xdr:cNvSpPr txBox="1"/>
      </xdr:nvSpPr>
      <xdr:spPr>
        <a:xfrm>
          <a:off x="0" y="13859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095"/>
    <xdr:sp macro="" textlink="">
      <xdr:nvSpPr>
        <xdr:cNvPr id="180" name="テキスト ボックス 179"/>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88265</xdr:rowOff>
    </xdr:from>
    <xdr:to xmlns:xdr="http://schemas.openxmlformats.org/drawingml/2006/spreadsheetDrawing">
      <xdr:col>23</xdr:col>
      <xdr:colOff>133350</xdr:colOff>
      <xdr:row>89</xdr:row>
      <xdr:rowOff>78105</xdr:rowOff>
    </xdr:to>
    <xdr:cxnSp macro="">
      <xdr:nvCxnSpPr>
        <xdr:cNvPr id="182" name="直線コネクタ 181"/>
        <xdr:cNvCxnSpPr/>
      </xdr:nvCxnSpPr>
      <xdr:spPr>
        <a:xfrm flipV="1">
          <a:off x="4953000" y="14147165"/>
          <a:ext cx="0" cy="11899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50165</xdr:rowOff>
    </xdr:from>
    <xdr:ext cx="762000" cy="259080"/>
    <xdr:sp macro="" textlink="">
      <xdr:nvSpPr>
        <xdr:cNvPr id="183" name="人件費・物件費等の状況最小値テキスト"/>
        <xdr:cNvSpPr txBox="1"/>
      </xdr:nvSpPr>
      <xdr:spPr>
        <a:xfrm>
          <a:off x="5041900" y="153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78105</xdr:rowOff>
    </xdr:from>
    <xdr:to xmlns:xdr="http://schemas.openxmlformats.org/drawingml/2006/spreadsheetDrawing">
      <xdr:col>24</xdr:col>
      <xdr:colOff>12700</xdr:colOff>
      <xdr:row>89</xdr:row>
      <xdr:rowOff>78105</xdr:rowOff>
    </xdr:to>
    <xdr:cxnSp macro="">
      <xdr:nvCxnSpPr>
        <xdr:cNvPr id="184" name="直線コネクタ 183"/>
        <xdr:cNvCxnSpPr/>
      </xdr:nvCxnSpPr>
      <xdr:spPr>
        <a:xfrm>
          <a:off x="4864100" y="1533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3175</xdr:rowOff>
    </xdr:from>
    <xdr:ext cx="762000" cy="259080"/>
    <xdr:sp macro="" textlink="">
      <xdr:nvSpPr>
        <xdr:cNvPr id="185" name="人件費・物件費等の状況最大値テキスト"/>
        <xdr:cNvSpPr txBox="1"/>
      </xdr:nvSpPr>
      <xdr:spPr>
        <a:xfrm>
          <a:off x="5041900" y="1389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88265</xdr:rowOff>
    </xdr:from>
    <xdr:to xmlns:xdr="http://schemas.openxmlformats.org/drawingml/2006/spreadsheetDrawing">
      <xdr:col>24</xdr:col>
      <xdr:colOff>12700</xdr:colOff>
      <xdr:row>82</xdr:row>
      <xdr:rowOff>88265</xdr:rowOff>
    </xdr:to>
    <xdr:cxnSp macro="">
      <xdr:nvCxnSpPr>
        <xdr:cNvPr id="186" name="直線コネクタ 185"/>
        <xdr:cNvCxnSpPr/>
      </xdr:nvCxnSpPr>
      <xdr:spPr>
        <a:xfrm>
          <a:off x="4864100" y="1414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114935</xdr:rowOff>
    </xdr:from>
    <xdr:to xmlns:xdr="http://schemas.openxmlformats.org/drawingml/2006/spreadsheetDrawing">
      <xdr:col>23</xdr:col>
      <xdr:colOff>133350</xdr:colOff>
      <xdr:row>82</xdr:row>
      <xdr:rowOff>151130</xdr:rowOff>
    </xdr:to>
    <xdr:cxnSp macro="">
      <xdr:nvCxnSpPr>
        <xdr:cNvPr id="187" name="直線コネクタ 186"/>
        <xdr:cNvCxnSpPr/>
      </xdr:nvCxnSpPr>
      <xdr:spPr>
        <a:xfrm>
          <a:off x="4114800" y="141738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63500</xdr:rowOff>
    </xdr:from>
    <xdr:ext cx="762000" cy="252095"/>
    <xdr:sp macro="" textlink="">
      <xdr:nvSpPr>
        <xdr:cNvPr id="188" name="人件費・物件費等の状況平均値テキスト"/>
        <xdr:cNvSpPr txBox="1"/>
      </xdr:nvSpPr>
      <xdr:spPr>
        <a:xfrm>
          <a:off x="5041900" y="144653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91440</xdr:rowOff>
    </xdr:from>
    <xdr:to xmlns:xdr="http://schemas.openxmlformats.org/drawingml/2006/spreadsheetDrawing">
      <xdr:col>23</xdr:col>
      <xdr:colOff>184150</xdr:colOff>
      <xdr:row>85</xdr:row>
      <xdr:rowOff>21590</xdr:rowOff>
    </xdr:to>
    <xdr:sp macro="" textlink="">
      <xdr:nvSpPr>
        <xdr:cNvPr id="189" name="フローチャート: 判断 188"/>
        <xdr:cNvSpPr/>
      </xdr:nvSpPr>
      <xdr:spPr>
        <a:xfrm>
          <a:off x="4902200" y="1449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86995</xdr:rowOff>
    </xdr:from>
    <xdr:to xmlns:xdr="http://schemas.openxmlformats.org/drawingml/2006/spreadsheetDrawing">
      <xdr:col>19</xdr:col>
      <xdr:colOff>133350</xdr:colOff>
      <xdr:row>82</xdr:row>
      <xdr:rowOff>114935</xdr:rowOff>
    </xdr:to>
    <xdr:cxnSp macro="">
      <xdr:nvCxnSpPr>
        <xdr:cNvPr id="190" name="直線コネクタ 189"/>
        <xdr:cNvCxnSpPr/>
      </xdr:nvCxnSpPr>
      <xdr:spPr>
        <a:xfrm>
          <a:off x="3225800" y="141458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20320</xdr:rowOff>
    </xdr:from>
    <xdr:to xmlns:xdr="http://schemas.openxmlformats.org/drawingml/2006/spreadsheetDrawing">
      <xdr:col>19</xdr:col>
      <xdr:colOff>184150</xdr:colOff>
      <xdr:row>84</xdr:row>
      <xdr:rowOff>121920</xdr:rowOff>
    </xdr:to>
    <xdr:sp macro="" textlink="">
      <xdr:nvSpPr>
        <xdr:cNvPr id="191" name="フローチャート: 判断 190"/>
        <xdr:cNvSpPr/>
      </xdr:nvSpPr>
      <xdr:spPr>
        <a:xfrm>
          <a:off x="4064000" y="1442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106680</xdr:rowOff>
    </xdr:from>
    <xdr:ext cx="736600" cy="259080"/>
    <xdr:sp macro="" textlink="">
      <xdr:nvSpPr>
        <xdr:cNvPr id="192" name="テキスト ボックス 191"/>
        <xdr:cNvSpPr txBox="1"/>
      </xdr:nvSpPr>
      <xdr:spPr>
        <a:xfrm>
          <a:off x="3733800" y="14508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85090</xdr:rowOff>
    </xdr:from>
    <xdr:to xmlns:xdr="http://schemas.openxmlformats.org/drawingml/2006/spreadsheetDrawing">
      <xdr:col>15</xdr:col>
      <xdr:colOff>82550</xdr:colOff>
      <xdr:row>82</xdr:row>
      <xdr:rowOff>86995</xdr:rowOff>
    </xdr:to>
    <xdr:cxnSp macro="">
      <xdr:nvCxnSpPr>
        <xdr:cNvPr id="193" name="直線コネクタ 192"/>
        <xdr:cNvCxnSpPr/>
      </xdr:nvCxnSpPr>
      <xdr:spPr>
        <a:xfrm>
          <a:off x="2336800" y="14143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84</xdr:row>
      <xdr:rowOff>9525</xdr:rowOff>
    </xdr:from>
    <xdr:to xmlns:xdr="http://schemas.openxmlformats.org/drawingml/2006/spreadsheetDrawing">
      <xdr:col>15</xdr:col>
      <xdr:colOff>133350</xdr:colOff>
      <xdr:row>84</xdr:row>
      <xdr:rowOff>111125</xdr:rowOff>
    </xdr:to>
    <xdr:sp macro="" textlink="">
      <xdr:nvSpPr>
        <xdr:cNvPr id="194" name="フローチャート: 判断 193"/>
        <xdr:cNvSpPr/>
      </xdr:nvSpPr>
      <xdr:spPr>
        <a:xfrm>
          <a:off x="3175000" y="1441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95885</xdr:rowOff>
    </xdr:from>
    <xdr:ext cx="762000" cy="259080"/>
    <xdr:sp macro="" textlink="">
      <xdr:nvSpPr>
        <xdr:cNvPr id="195" name="テキスト ボックス 194"/>
        <xdr:cNvSpPr txBox="1"/>
      </xdr:nvSpPr>
      <xdr:spPr>
        <a:xfrm>
          <a:off x="2844800" y="1449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64135</xdr:rowOff>
    </xdr:from>
    <xdr:to xmlns:xdr="http://schemas.openxmlformats.org/drawingml/2006/spreadsheetDrawing">
      <xdr:col>11</xdr:col>
      <xdr:colOff>31750</xdr:colOff>
      <xdr:row>82</xdr:row>
      <xdr:rowOff>85090</xdr:rowOff>
    </xdr:to>
    <xdr:cxnSp macro="">
      <xdr:nvCxnSpPr>
        <xdr:cNvPr id="196" name="直線コネクタ 195"/>
        <xdr:cNvCxnSpPr/>
      </xdr:nvCxnSpPr>
      <xdr:spPr>
        <a:xfrm>
          <a:off x="1447800" y="141230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151765</xdr:rowOff>
    </xdr:from>
    <xdr:to xmlns:xdr="http://schemas.openxmlformats.org/drawingml/2006/spreadsheetDrawing">
      <xdr:col>11</xdr:col>
      <xdr:colOff>82550</xdr:colOff>
      <xdr:row>84</xdr:row>
      <xdr:rowOff>81915</xdr:rowOff>
    </xdr:to>
    <xdr:sp macro="" textlink="">
      <xdr:nvSpPr>
        <xdr:cNvPr id="197" name="フローチャート: 判断 196"/>
        <xdr:cNvSpPr/>
      </xdr:nvSpPr>
      <xdr:spPr>
        <a:xfrm>
          <a:off x="22860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66675</xdr:rowOff>
    </xdr:from>
    <xdr:ext cx="762000" cy="252095"/>
    <xdr:sp macro="" textlink="">
      <xdr:nvSpPr>
        <xdr:cNvPr id="198" name="テキスト ボックス 197"/>
        <xdr:cNvSpPr txBox="1"/>
      </xdr:nvSpPr>
      <xdr:spPr>
        <a:xfrm>
          <a:off x="1955800" y="14468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58420</xdr:rowOff>
    </xdr:from>
    <xdr:to xmlns:xdr="http://schemas.openxmlformats.org/drawingml/2006/spreadsheetDrawing">
      <xdr:col>7</xdr:col>
      <xdr:colOff>31750</xdr:colOff>
      <xdr:row>83</xdr:row>
      <xdr:rowOff>160020</xdr:rowOff>
    </xdr:to>
    <xdr:sp macro="" textlink="">
      <xdr:nvSpPr>
        <xdr:cNvPr id="199" name="フローチャート: 判断 198"/>
        <xdr:cNvSpPr/>
      </xdr:nvSpPr>
      <xdr:spPr>
        <a:xfrm>
          <a:off x="1397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144780</xdr:rowOff>
    </xdr:from>
    <xdr:ext cx="762000" cy="252095"/>
    <xdr:sp macro="" textlink="">
      <xdr:nvSpPr>
        <xdr:cNvPr id="200" name="テキスト ボックス 199"/>
        <xdr:cNvSpPr txBox="1"/>
      </xdr:nvSpPr>
      <xdr:spPr>
        <a:xfrm>
          <a:off x="1066800" y="143751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3" name="テキスト ボックス 20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4" name="テキスト ボックス 20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5" name="テキスト ボックス 20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100330</xdr:rowOff>
    </xdr:from>
    <xdr:to xmlns:xdr="http://schemas.openxmlformats.org/drawingml/2006/spreadsheetDrawing">
      <xdr:col>23</xdr:col>
      <xdr:colOff>184150</xdr:colOff>
      <xdr:row>83</xdr:row>
      <xdr:rowOff>30480</xdr:rowOff>
    </xdr:to>
    <xdr:sp macro="" textlink="">
      <xdr:nvSpPr>
        <xdr:cNvPr id="206" name="楕円 205"/>
        <xdr:cNvSpPr/>
      </xdr:nvSpPr>
      <xdr:spPr>
        <a:xfrm>
          <a:off x="49022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21590</xdr:rowOff>
    </xdr:from>
    <xdr:ext cx="762000" cy="259080"/>
    <xdr:sp macro="" textlink="">
      <xdr:nvSpPr>
        <xdr:cNvPr id="207" name="人件費・物件費等の状況該当値テキスト"/>
        <xdr:cNvSpPr txBox="1"/>
      </xdr:nvSpPr>
      <xdr:spPr>
        <a:xfrm>
          <a:off x="5041900" y="1408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64135</xdr:rowOff>
    </xdr:from>
    <xdr:to xmlns:xdr="http://schemas.openxmlformats.org/drawingml/2006/spreadsheetDrawing">
      <xdr:col>19</xdr:col>
      <xdr:colOff>184150</xdr:colOff>
      <xdr:row>82</xdr:row>
      <xdr:rowOff>166370</xdr:rowOff>
    </xdr:to>
    <xdr:sp macro="" textlink="">
      <xdr:nvSpPr>
        <xdr:cNvPr id="208" name="楕円 207"/>
        <xdr:cNvSpPr/>
      </xdr:nvSpPr>
      <xdr:spPr>
        <a:xfrm>
          <a:off x="40640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4445</xdr:rowOff>
    </xdr:from>
    <xdr:ext cx="736600" cy="259080"/>
    <xdr:sp macro="" textlink="">
      <xdr:nvSpPr>
        <xdr:cNvPr id="209" name="テキスト ボックス 208"/>
        <xdr:cNvSpPr txBox="1"/>
      </xdr:nvSpPr>
      <xdr:spPr>
        <a:xfrm>
          <a:off x="3733800" y="13891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36195</xdr:rowOff>
    </xdr:from>
    <xdr:to xmlns:xdr="http://schemas.openxmlformats.org/drawingml/2006/spreadsheetDrawing">
      <xdr:col>15</xdr:col>
      <xdr:colOff>133350</xdr:colOff>
      <xdr:row>82</xdr:row>
      <xdr:rowOff>137795</xdr:rowOff>
    </xdr:to>
    <xdr:sp macro="" textlink="">
      <xdr:nvSpPr>
        <xdr:cNvPr id="210" name="楕円 209"/>
        <xdr:cNvSpPr/>
      </xdr:nvSpPr>
      <xdr:spPr>
        <a:xfrm>
          <a:off x="31750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147955</xdr:rowOff>
    </xdr:from>
    <xdr:ext cx="762000" cy="258445"/>
    <xdr:sp macro="" textlink="">
      <xdr:nvSpPr>
        <xdr:cNvPr id="211" name="テキスト ボックス 210"/>
        <xdr:cNvSpPr txBox="1"/>
      </xdr:nvSpPr>
      <xdr:spPr>
        <a:xfrm>
          <a:off x="2844800" y="13863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34290</xdr:rowOff>
    </xdr:from>
    <xdr:to xmlns:xdr="http://schemas.openxmlformats.org/drawingml/2006/spreadsheetDrawing">
      <xdr:col>11</xdr:col>
      <xdr:colOff>82550</xdr:colOff>
      <xdr:row>82</xdr:row>
      <xdr:rowOff>135890</xdr:rowOff>
    </xdr:to>
    <xdr:sp macro="" textlink="">
      <xdr:nvSpPr>
        <xdr:cNvPr id="212" name="楕円 211"/>
        <xdr:cNvSpPr/>
      </xdr:nvSpPr>
      <xdr:spPr>
        <a:xfrm>
          <a:off x="2286000" y="1409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146050</xdr:rowOff>
    </xdr:from>
    <xdr:ext cx="762000" cy="252095"/>
    <xdr:sp macro="" textlink="">
      <xdr:nvSpPr>
        <xdr:cNvPr id="213" name="テキスト ボックス 212"/>
        <xdr:cNvSpPr txBox="1"/>
      </xdr:nvSpPr>
      <xdr:spPr>
        <a:xfrm>
          <a:off x="1955800" y="138620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13335</xdr:rowOff>
    </xdr:from>
    <xdr:to xmlns:xdr="http://schemas.openxmlformats.org/drawingml/2006/spreadsheetDrawing">
      <xdr:col>7</xdr:col>
      <xdr:colOff>31750</xdr:colOff>
      <xdr:row>82</xdr:row>
      <xdr:rowOff>114935</xdr:rowOff>
    </xdr:to>
    <xdr:sp macro="" textlink="">
      <xdr:nvSpPr>
        <xdr:cNvPr id="214" name="楕円 213"/>
        <xdr:cNvSpPr/>
      </xdr:nvSpPr>
      <xdr:spPr>
        <a:xfrm>
          <a:off x="1397000" y="140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125095</xdr:rowOff>
    </xdr:from>
    <xdr:ext cx="762000" cy="258445"/>
    <xdr:sp macro="" textlink="">
      <xdr:nvSpPr>
        <xdr:cNvPr id="215" name="テキスト ボックス 214"/>
        <xdr:cNvSpPr txBox="1"/>
      </xdr:nvSpPr>
      <xdr:spPr>
        <a:xfrm>
          <a:off x="1066800" y="1384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7" name="テキスト ボックス 21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015" cy="358775"/>
    <xdr:sp macro="" textlink="">
      <xdr:nvSpPr>
        <xdr:cNvPr id="218" name="テキスト ボックス 217"/>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類似団体内平均値は上回っているが、概ね適正な範囲内で推移している</a:t>
          </a:r>
          <a:r>
            <a:rPr kumimoji="1" lang="ja-JP" altLang="en-US" sz="1300">
              <a:latin typeface="ＭＳ Ｐゴシック"/>
              <a:ea typeface="ＭＳ Ｐゴシック"/>
            </a:rPr>
            <a:t>。令和６年度指数は、前年に引き続き100を下回る結果となった。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引き続き国及び県の制度を基準とした給与水準の適正化に努めていく。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1" name="直線コネクタ 23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095"/>
    <xdr:sp macro="" textlink="">
      <xdr:nvSpPr>
        <xdr:cNvPr id="232" name="テキスト ボックス 231"/>
        <xdr:cNvSpPr txBox="1"/>
      </xdr:nvSpPr>
      <xdr:spPr>
        <a:xfrm>
          <a:off x="12065000" y="1532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3" name="直線コネクタ 23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095"/>
    <xdr:sp macro="" textlink="">
      <xdr:nvSpPr>
        <xdr:cNvPr id="234" name="テキスト ボックス 233"/>
        <xdr:cNvSpPr txBox="1"/>
      </xdr:nvSpPr>
      <xdr:spPr>
        <a:xfrm>
          <a:off x="12065000" y="1497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5" name="直線コネクタ 23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6" name="テキスト ボックス 23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7" name="直線コネクタ 23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38" name="テキスト ボックス 23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39" name="直線コネクタ 23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0" name="テキスト ボックス 23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1" name="直線コネクタ 24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2" name="テキスト ボックス 24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095"/>
    <xdr:sp macro="" textlink="">
      <xdr:nvSpPr>
        <xdr:cNvPr id="244" name="テキスト ボックス 243"/>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112395</xdr:rowOff>
    </xdr:from>
    <xdr:to xmlns:xdr="http://schemas.openxmlformats.org/drawingml/2006/spreadsheetDrawing">
      <xdr:col>81</xdr:col>
      <xdr:colOff>44450</xdr:colOff>
      <xdr:row>88</xdr:row>
      <xdr:rowOff>137795</xdr:rowOff>
    </xdr:to>
    <xdr:cxnSp macro="">
      <xdr:nvCxnSpPr>
        <xdr:cNvPr id="246" name="直線コネクタ 245"/>
        <xdr:cNvCxnSpPr/>
      </xdr:nvCxnSpPr>
      <xdr:spPr>
        <a:xfrm flipV="1">
          <a:off x="17018000" y="1365694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2095"/>
    <xdr:sp macro="" textlink="">
      <xdr:nvSpPr>
        <xdr:cNvPr id="247" name="給与水準   （国との比較）最小値テキスト"/>
        <xdr:cNvSpPr txBox="1"/>
      </xdr:nvSpPr>
      <xdr:spPr>
        <a:xfrm>
          <a:off x="17106900" y="15197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48" name="直線コネクタ 247"/>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27305</xdr:rowOff>
    </xdr:from>
    <xdr:ext cx="762000" cy="259080"/>
    <xdr:sp macro="" textlink="">
      <xdr:nvSpPr>
        <xdr:cNvPr id="249" name="給与水準   （国との比較）最大値テキスト"/>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112395</xdr:rowOff>
    </xdr:from>
    <xdr:to xmlns:xdr="http://schemas.openxmlformats.org/drawingml/2006/spreadsheetDrawing">
      <xdr:col>81</xdr:col>
      <xdr:colOff>133350</xdr:colOff>
      <xdr:row>79</xdr:row>
      <xdr:rowOff>112395</xdr:rowOff>
    </xdr:to>
    <xdr:cxnSp macro="">
      <xdr:nvCxnSpPr>
        <xdr:cNvPr id="250" name="直線コネクタ 249"/>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17780</xdr:rowOff>
    </xdr:from>
    <xdr:to xmlns:xdr="http://schemas.openxmlformats.org/drawingml/2006/spreadsheetDrawing">
      <xdr:col>81</xdr:col>
      <xdr:colOff>44450</xdr:colOff>
      <xdr:row>88</xdr:row>
      <xdr:rowOff>17780</xdr:rowOff>
    </xdr:to>
    <xdr:cxnSp macro="">
      <xdr:nvCxnSpPr>
        <xdr:cNvPr id="251" name="直線コネクタ 250"/>
        <xdr:cNvCxnSpPr/>
      </xdr:nvCxnSpPr>
      <xdr:spPr>
        <a:xfrm>
          <a:off x="16179800" y="15105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100965</xdr:rowOff>
    </xdr:from>
    <xdr:ext cx="762000" cy="252095"/>
    <xdr:sp macro="" textlink="">
      <xdr:nvSpPr>
        <xdr:cNvPr id="252" name="給与水準   （国との比較）平均値テキスト"/>
        <xdr:cNvSpPr txBox="1"/>
      </xdr:nvSpPr>
      <xdr:spPr>
        <a:xfrm>
          <a:off x="17106900" y="145027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3" name="フローチャート: 判断 252"/>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17780</xdr:rowOff>
    </xdr:from>
    <xdr:to xmlns:xdr="http://schemas.openxmlformats.org/drawingml/2006/spreadsheetDrawing">
      <xdr:col>77</xdr:col>
      <xdr:colOff>44450</xdr:colOff>
      <xdr:row>88</xdr:row>
      <xdr:rowOff>86360</xdr:rowOff>
    </xdr:to>
    <xdr:cxnSp macro="">
      <xdr:nvCxnSpPr>
        <xdr:cNvPr id="254" name="直線コネクタ 253"/>
        <xdr:cNvCxnSpPr/>
      </xdr:nvCxnSpPr>
      <xdr:spPr>
        <a:xfrm flipV="1">
          <a:off x="15290800" y="151053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55" name="フローチャート: 判断 25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2095"/>
    <xdr:sp macro="" textlink="">
      <xdr:nvSpPr>
        <xdr:cNvPr id="256" name="テキスト ボックス 255"/>
        <xdr:cNvSpPr txBox="1"/>
      </xdr:nvSpPr>
      <xdr:spPr>
        <a:xfrm>
          <a:off x="15798800" y="144437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86360</xdr:rowOff>
    </xdr:from>
    <xdr:to xmlns:xdr="http://schemas.openxmlformats.org/drawingml/2006/spreadsheetDrawing">
      <xdr:col>72</xdr:col>
      <xdr:colOff>203200</xdr:colOff>
      <xdr:row>88</xdr:row>
      <xdr:rowOff>120650</xdr:rowOff>
    </xdr:to>
    <xdr:cxnSp macro="">
      <xdr:nvCxnSpPr>
        <xdr:cNvPr id="257" name="直線コネクタ 256"/>
        <xdr:cNvCxnSpPr/>
      </xdr:nvCxnSpPr>
      <xdr:spPr>
        <a:xfrm flipV="1">
          <a:off x="14401800" y="15173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58" name="フローチャート: 判断 257"/>
        <xdr:cNvSpPr/>
      </xdr:nvSpPr>
      <xdr:spPr>
        <a:xfrm>
          <a:off x="15240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59055</xdr:rowOff>
    </xdr:from>
    <xdr:ext cx="762000" cy="259080"/>
    <xdr:sp macro="" textlink="">
      <xdr:nvSpPr>
        <xdr:cNvPr id="259" name="テキスト ボックス 258"/>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69215</xdr:rowOff>
    </xdr:from>
    <xdr:to xmlns:xdr="http://schemas.openxmlformats.org/drawingml/2006/spreadsheetDrawing">
      <xdr:col>68</xdr:col>
      <xdr:colOff>152400</xdr:colOff>
      <xdr:row>88</xdr:row>
      <xdr:rowOff>120650</xdr:rowOff>
    </xdr:to>
    <xdr:cxnSp macro="">
      <xdr:nvCxnSpPr>
        <xdr:cNvPr id="260" name="直線コネクタ 259"/>
        <xdr:cNvCxnSpPr/>
      </xdr:nvCxnSpPr>
      <xdr:spPr>
        <a:xfrm>
          <a:off x="13512800" y="151568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61" name="フローチャート: 判断 26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41910</xdr:rowOff>
    </xdr:from>
    <xdr:ext cx="762000" cy="252095"/>
    <xdr:sp macro="" textlink="">
      <xdr:nvSpPr>
        <xdr:cNvPr id="262" name="テキスト ボックス 261"/>
        <xdr:cNvSpPr txBox="1"/>
      </xdr:nvSpPr>
      <xdr:spPr>
        <a:xfrm>
          <a:off x="14020800" y="14443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170815</xdr:rowOff>
    </xdr:from>
    <xdr:to xmlns:xdr="http://schemas.openxmlformats.org/drawingml/2006/spreadsheetDrawing">
      <xdr:col>64</xdr:col>
      <xdr:colOff>152400</xdr:colOff>
      <xdr:row>86</xdr:row>
      <xdr:rowOff>100965</xdr:rowOff>
    </xdr:to>
    <xdr:sp macro="" textlink="">
      <xdr:nvSpPr>
        <xdr:cNvPr id="263" name="フローチャート: 判断 262"/>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111125</xdr:rowOff>
    </xdr:from>
    <xdr:ext cx="762000" cy="252095"/>
    <xdr:sp macro="" textlink="">
      <xdr:nvSpPr>
        <xdr:cNvPr id="264" name="テキスト ボックス 263"/>
        <xdr:cNvSpPr txBox="1"/>
      </xdr:nvSpPr>
      <xdr:spPr>
        <a:xfrm>
          <a:off x="13131800" y="145129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137795</xdr:rowOff>
    </xdr:from>
    <xdr:to xmlns:xdr="http://schemas.openxmlformats.org/drawingml/2006/spreadsheetDrawing">
      <xdr:col>81</xdr:col>
      <xdr:colOff>95250</xdr:colOff>
      <xdr:row>88</xdr:row>
      <xdr:rowOff>67945</xdr:rowOff>
    </xdr:to>
    <xdr:sp macro="" textlink="">
      <xdr:nvSpPr>
        <xdr:cNvPr id="270" name="楕円 269"/>
        <xdr:cNvSpPr/>
      </xdr:nvSpPr>
      <xdr:spPr>
        <a:xfrm>
          <a:off x="169672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33655</xdr:rowOff>
    </xdr:from>
    <xdr:ext cx="762000" cy="258445"/>
    <xdr:sp macro="" textlink="">
      <xdr:nvSpPr>
        <xdr:cNvPr id="271" name="給与水準   （国との比較）該当値テキスト"/>
        <xdr:cNvSpPr txBox="1"/>
      </xdr:nvSpPr>
      <xdr:spPr>
        <a:xfrm>
          <a:off x="17106900" y="1494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137795</xdr:rowOff>
    </xdr:from>
    <xdr:to xmlns:xdr="http://schemas.openxmlformats.org/drawingml/2006/spreadsheetDrawing">
      <xdr:col>77</xdr:col>
      <xdr:colOff>95250</xdr:colOff>
      <xdr:row>88</xdr:row>
      <xdr:rowOff>67945</xdr:rowOff>
    </xdr:to>
    <xdr:sp macro="" textlink="">
      <xdr:nvSpPr>
        <xdr:cNvPr id="272" name="楕円 271"/>
        <xdr:cNvSpPr/>
      </xdr:nvSpPr>
      <xdr:spPr>
        <a:xfrm>
          <a:off x="16129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52705</xdr:rowOff>
    </xdr:from>
    <xdr:ext cx="736600" cy="252095"/>
    <xdr:sp macro="" textlink="">
      <xdr:nvSpPr>
        <xdr:cNvPr id="273" name="テキスト ボックス 272"/>
        <xdr:cNvSpPr txBox="1"/>
      </xdr:nvSpPr>
      <xdr:spPr>
        <a:xfrm>
          <a:off x="15798800" y="1514030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35560</xdr:rowOff>
    </xdr:from>
    <xdr:to xmlns:xdr="http://schemas.openxmlformats.org/drawingml/2006/spreadsheetDrawing">
      <xdr:col>73</xdr:col>
      <xdr:colOff>44450</xdr:colOff>
      <xdr:row>88</xdr:row>
      <xdr:rowOff>137160</xdr:rowOff>
    </xdr:to>
    <xdr:sp macro="" textlink="">
      <xdr:nvSpPr>
        <xdr:cNvPr id="274" name="楕円 273"/>
        <xdr:cNvSpPr/>
      </xdr:nvSpPr>
      <xdr:spPr>
        <a:xfrm>
          <a:off x="15240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121920</xdr:rowOff>
    </xdr:from>
    <xdr:ext cx="762000" cy="252095"/>
    <xdr:sp macro="" textlink="">
      <xdr:nvSpPr>
        <xdr:cNvPr id="275" name="テキスト ボックス 274"/>
        <xdr:cNvSpPr txBox="1"/>
      </xdr:nvSpPr>
      <xdr:spPr>
        <a:xfrm>
          <a:off x="14909800" y="15209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69850</xdr:rowOff>
    </xdr:from>
    <xdr:to xmlns:xdr="http://schemas.openxmlformats.org/drawingml/2006/spreadsheetDrawing">
      <xdr:col>68</xdr:col>
      <xdr:colOff>203200</xdr:colOff>
      <xdr:row>89</xdr:row>
      <xdr:rowOff>0</xdr:rowOff>
    </xdr:to>
    <xdr:sp macro="" textlink="">
      <xdr:nvSpPr>
        <xdr:cNvPr id="276" name="楕円 275"/>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156210</xdr:rowOff>
    </xdr:from>
    <xdr:ext cx="762000" cy="252095"/>
    <xdr:sp macro="" textlink="">
      <xdr:nvSpPr>
        <xdr:cNvPr id="277" name="テキスト ボックス 276"/>
        <xdr:cNvSpPr txBox="1"/>
      </xdr:nvSpPr>
      <xdr:spPr>
        <a:xfrm>
          <a:off x="14020800" y="15243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18415</xdr:rowOff>
    </xdr:from>
    <xdr:to xmlns:xdr="http://schemas.openxmlformats.org/drawingml/2006/spreadsheetDrawing">
      <xdr:col>64</xdr:col>
      <xdr:colOff>152400</xdr:colOff>
      <xdr:row>88</xdr:row>
      <xdr:rowOff>120650</xdr:rowOff>
    </xdr:to>
    <xdr:sp macro="" textlink="">
      <xdr:nvSpPr>
        <xdr:cNvPr id="278" name="楕円 277"/>
        <xdr:cNvSpPr/>
      </xdr:nvSpPr>
      <xdr:spPr>
        <a:xfrm>
          <a:off x="13462000" y="15106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104775</xdr:rowOff>
    </xdr:from>
    <xdr:ext cx="762000" cy="259080"/>
    <xdr:sp macro="" textlink="">
      <xdr:nvSpPr>
        <xdr:cNvPr id="279" name="テキスト ボックス 278"/>
        <xdr:cNvSpPr txBox="1"/>
      </xdr:nvSpPr>
      <xdr:spPr>
        <a:xfrm>
          <a:off x="13131800" y="151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1" name="テキスト ボックス 28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015" cy="353060"/>
    <xdr:sp macro="" textlink="">
      <xdr:nvSpPr>
        <xdr:cNvPr id="282" name="テキスト ボックス 281"/>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　これまで4次にわたる職員定員適正化計画に基づき、退職者補充抑制の継続や民間委託（業務委託、民間移譲）の推進を行ってきたことから、平均値を大きく下回っており、職員数削減による人件費の抑制という目標は概ね達成されている。</a:t>
          </a:r>
          <a:endParaRPr kumimoji="1" lang="ja-JP" altLang="en-US" sz="1150">
            <a:latin typeface="ＭＳ Ｐゴシック"/>
            <a:ea typeface="ＭＳ Ｐゴシック"/>
          </a:endParaRPr>
        </a:p>
        <a:p>
          <a:r>
            <a:rPr kumimoji="1" lang="ja-JP" altLang="en-US" sz="1150">
              <a:latin typeface="ＭＳ Ｐゴシック"/>
              <a:ea typeface="ＭＳ Ｐゴシック"/>
            </a:rPr>
            <a:t>　令和６年度普通会計職員数は、定年延長制度の開始に伴い、前年度末の定年退職者が発生しなかったことなどにより、７人増の482人となった。</a:t>
          </a:r>
          <a:endParaRPr kumimoji="1" lang="ja-JP" altLang="en-US" sz="1150">
            <a:latin typeface="ＭＳ Ｐゴシック"/>
            <a:ea typeface="ＭＳ Ｐゴシック"/>
          </a:endParaRPr>
        </a:p>
        <a:p>
          <a:r>
            <a:rPr kumimoji="1" lang="ja-JP" altLang="en-US" sz="1150">
              <a:latin typeface="ＭＳ Ｐゴシック"/>
              <a:ea typeface="ＭＳ Ｐゴシック"/>
            </a:rPr>
            <a:t>　定年延長制度の完成までは、隔年で定年退職者が発生しないため、年度ごとに増減が生じることが予測されるが、行政需要に応じて必要な職員数を確保するため、毎年度、計画的に職員の採用を行いつつ、今後も限られた財源・人的資源で効率的な行政運営に努める。</a:t>
          </a:r>
          <a:endParaRPr kumimoji="1" lang="ja-JP" altLang="en-US" sz="115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095"/>
    <xdr:sp macro="" textlink="">
      <xdr:nvSpPr>
        <xdr:cNvPr id="295" name="テキスト ボックス 294"/>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6" name="直線コネクタ 29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7" name="テキスト ボックス 29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8" name="直線コネクタ 29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9" name="テキスト ボックス 29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0" name="直線コネクタ 29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1" name="テキスト ボックス 30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2" name="直線コネクタ 30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3" name="テキスト ボックス 30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4" name="直線コネクタ 30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2095"/>
    <xdr:sp macro="" textlink="">
      <xdr:nvSpPr>
        <xdr:cNvPr id="305" name="テキスト ボックス 304"/>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6" name="直線コネクタ 30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2095"/>
    <xdr:sp macro="" textlink="">
      <xdr:nvSpPr>
        <xdr:cNvPr id="307" name="テキスト ボックス 306"/>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27940</xdr:rowOff>
    </xdr:from>
    <xdr:to xmlns:xdr="http://schemas.openxmlformats.org/drawingml/2006/spreadsheetDrawing">
      <xdr:col>81</xdr:col>
      <xdr:colOff>44450</xdr:colOff>
      <xdr:row>67</xdr:row>
      <xdr:rowOff>45720</xdr:rowOff>
    </xdr:to>
    <xdr:cxnSp macro="">
      <xdr:nvCxnSpPr>
        <xdr:cNvPr id="311" name="直線コネクタ 310"/>
        <xdr:cNvCxnSpPr/>
      </xdr:nvCxnSpPr>
      <xdr:spPr>
        <a:xfrm flipV="1">
          <a:off x="17018000" y="10143490"/>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17780</xdr:rowOff>
    </xdr:from>
    <xdr:ext cx="762000" cy="252095"/>
    <xdr:sp macro="" textlink="">
      <xdr:nvSpPr>
        <xdr:cNvPr id="312" name="定員管理の状況最小値テキスト"/>
        <xdr:cNvSpPr txBox="1"/>
      </xdr:nvSpPr>
      <xdr:spPr>
        <a:xfrm>
          <a:off x="17106900" y="115049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45720</xdr:rowOff>
    </xdr:from>
    <xdr:to xmlns:xdr="http://schemas.openxmlformats.org/drawingml/2006/spreadsheetDrawing">
      <xdr:col>81</xdr:col>
      <xdr:colOff>133350</xdr:colOff>
      <xdr:row>67</xdr:row>
      <xdr:rowOff>45720</xdr:rowOff>
    </xdr:to>
    <xdr:cxnSp macro="">
      <xdr:nvCxnSpPr>
        <xdr:cNvPr id="313" name="直線コネクタ 312"/>
        <xdr:cNvCxnSpPr/>
      </xdr:nvCxnSpPr>
      <xdr:spPr>
        <a:xfrm>
          <a:off x="16929100" y="1153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114300</xdr:rowOff>
    </xdr:from>
    <xdr:ext cx="762000" cy="259080"/>
    <xdr:sp macro="" textlink="">
      <xdr:nvSpPr>
        <xdr:cNvPr id="314"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27940</xdr:rowOff>
    </xdr:from>
    <xdr:to xmlns:xdr="http://schemas.openxmlformats.org/drawingml/2006/spreadsheetDrawing">
      <xdr:col>81</xdr:col>
      <xdr:colOff>133350</xdr:colOff>
      <xdr:row>59</xdr:row>
      <xdr:rowOff>27940</xdr:rowOff>
    </xdr:to>
    <xdr:cxnSp macro="">
      <xdr:nvCxnSpPr>
        <xdr:cNvPr id="315" name="直線コネクタ 314"/>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83820</xdr:rowOff>
    </xdr:from>
    <xdr:to xmlns:xdr="http://schemas.openxmlformats.org/drawingml/2006/spreadsheetDrawing">
      <xdr:col>81</xdr:col>
      <xdr:colOff>44450</xdr:colOff>
      <xdr:row>60</xdr:row>
      <xdr:rowOff>100965</xdr:rowOff>
    </xdr:to>
    <xdr:cxnSp macro="">
      <xdr:nvCxnSpPr>
        <xdr:cNvPr id="316" name="直線コネクタ 315"/>
        <xdr:cNvCxnSpPr/>
      </xdr:nvCxnSpPr>
      <xdr:spPr>
        <a:xfrm>
          <a:off x="16179800" y="1037082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74930</xdr:rowOff>
    </xdr:from>
    <xdr:ext cx="762000" cy="252095"/>
    <xdr:sp macro="" textlink="">
      <xdr:nvSpPr>
        <xdr:cNvPr id="317" name="定員管理の状況平均値テキスト"/>
        <xdr:cNvSpPr txBox="1"/>
      </xdr:nvSpPr>
      <xdr:spPr>
        <a:xfrm>
          <a:off x="17106900" y="1053338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102870</xdr:rowOff>
    </xdr:from>
    <xdr:to xmlns:xdr="http://schemas.openxmlformats.org/drawingml/2006/spreadsheetDrawing">
      <xdr:col>81</xdr:col>
      <xdr:colOff>95250</xdr:colOff>
      <xdr:row>62</xdr:row>
      <xdr:rowOff>33020</xdr:rowOff>
    </xdr:to>
    <xdr:sp macro="" textlink="">
      <xdr:nvSpPr>
        <xdr:cNvPr id="318" name="フローチャート: 判断 317"/>
        <xdr:cNvSpPr/>
      </xdr:nvSpPr>
      <xdr:spPr>
        <a:xfrm>
          <a:off x="169672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83820</xdr:rowOff>
    </xdr:from>
    <xdr:to xmlns:xdr="http://schemas.openxmlformats.org/drawingml/2006/spreadsheetDrawing">
      <xdr:col>77</xdr:col>
      <xdr:colOff>44450</xdr:colOff>
      <xdr:row>60</xdr:row>
      <xdr:rowOff>89535</xdr:rowOff>
    </xdr:to>
    <xdr:cxnSp macro="">
      <xdr:nvCxnSpPr>
        <xdr:cNvPr id="319" name="直線コネクタ 318"/>
        <xdr:cNvCxnSpPr/>
      </xdr:nvCxnSpPr>
      <xdr:spPr>
        <a:xfrm flipV="1">
          <a:off x="15290800" y="103708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89535</xdr:rowOff>
    </xdr:from>
    <xdr:to xmlns:xdr="http://schemas.openxmlformats.org/drawingml/2006/spreadsheetDrawing">
      <xdr:col>77</xdr:col>
      <xdr:colOff>95250</xdr:colOff>
      <xdr:row>62</xdr:row>
      <xdr:rowOff>19685</xdr:rowOff>
    </xdr:to>
    <xdr:sp macro="" textlink="">
      <xdr:nvSpPr>
        <xdr:cNvPr id="320" name="フローチャート: 判断 319"/>
        <xdr:cNvSpPr/>
      </xdr:nvSpPr>
      <xdr:spPr>
        <a:xfrm>
          <a:off x="161290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4445</xdr:rowOff>
    </xdr:from>
    <xdr:ext cx="736600" cy="259080"/>
    <xdr:sp macro="" textlink="">
      <xdr:nvSpPr>
        <xdr:cNvPr id="321" name="テキスト ボックス 320"/>
        <xdr:cNvSpPr txBox="1"/>
      </xdr:nvSpPr>
      <xdr:spPr>
        <a:xfrm>
          <a:off x="15798800" y="10634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89535</xdr:rowOff>
    </xdr:from>
    <xdr:to xmlns:xdr="http://schemas.openxmlformats.org/drawingml/2006/spreadsheetDrawing">
      <xdr:col>72</xdr:col>
      <xdr:colOff>203200</xdr:colOff>
      <xdr:row>60</xdr:row>
      <xdr:rowOff>100965</xdr:rowOff>
    </xdr:to>
    <xdr:cxnSp macro="">
      <xdr:nvCxnSpPr>
        <xdr:cNvPr id="322" name="直線コネクタ 321"/>
        <xdr:cNvCxnSpPr/>
      </xdr:nvCxnSpPr>
      <xdr:spPr>
        <a:xfrm flipV="1">
          <a:off x="14401800" y="103765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75565</xdr:rowOff>
    </xdr:from>
    <xdr:to xmlns:xdr="http://schemas.openxmlformats.org/drawingml/2006/spreadsheetDrawing">
      <xdr:col>73</xdr:col>
      <xdr:colOff>44450</xdr:colOff>
      <xdr:row>62</xdr:row>
      <xdr:rowOff>6350</xdr:rowOff>
    </xdr:to>
    <xdr:sp macro="" textlink="">
      <xdr:nvSpPr>
        <xdr:cNvPr id="323" name="フローチャート: 判断 322"/>
        <xdr:cNvSpPr/>
      </xdr:nvSpPr>
      <xdr:spPr>
        <a:xfrm>
          <a:off x="15240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161925</xdr:rowOff>
    </xdr:from>
    <xdr:ext cx="762000" cy="259080"/>
    <xdr:sp macro="" textlink="">
      <xdr:nvSpPr>
        <xdr:cNvPr id="324" name="テキスト ボックス 323"/>
        <xdr:cNvSpPr txBox="1"/>
      </xdr:nvSpPr>
      <xdr:spPr>
        <a:xfrm>
          <a:off x="14909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88900</xdr:rowOff>
    </xdr:from>
    <xdr:to xmlns:xdr="http://schemas.openxmlformats.org/drawingml/2006/spreadsheetDrawing">
      <xdr:col>68</xdr:col>
      <xdr:colOff>152400</xdr:colOff>
      <xdr:row>60</xdr:row>
      <xdr:rowOff>100965</xdr:rowOff>
    </xdr:to>
    <xdr:cxnSp macro="">
      <xdr:nvCxnSpPr>
        <xdr:cNvPr id="325" name="直線コネクタ 324"/>
        <xdr:cNvCxnSpPr/>
      </xdr:nvCxnSpPr>
      <xdr:spPr>
        <a:xfrm>
          <a:off x="13512800" y="1037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65405</xdr:rowOff>
    </xdr:from>
    <xdr:to xmlns:xdr="http://schemas.openxmlformats.org/drawingml/2006/spreadsheetDrawing">
      <xdr:col>68</xdr:col>
      <xdr:colOff>203200</xdr:colOff>
      <xdr:row>61</xdr:row>
      <xdr:rowOff>167005</xdr:rowOff>
    </xdr:to>
    <xdr:sp macro="" textlink="">
      <xdr:nvSpPr>
        <xdr:cNvPr id="326" name="フローチャート: 判断 325"/>
        <xdr:cNvSpPr/>
      </xdr:nvSpPr>
      <xdr:spPr>
        <a:xfrm>
          <a:off x="14351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151765</xdr:rowOff>
    </xdr:from>
    <xdr:ext cx="762000" cy="259080"/>
    <xdr:sp macro="" textlink="">
      <xdr:nvSpPr>
        <xdr:cNvPr id="327" name="テキスト ボックス 326"/>
        <xdr:cNvSpPr txBox="1"/>
      </xdr:nvSpPr>
      <xdr:spPr>
        <a:xfrm>
          <a:off x="14020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21590</xdr:rowOff>
    </xdr:from>
    <xdr:to xmlns:xdr="http://schemas.openxmlformats.org/drawingml/2006/spreadsheetDrawing">
      <xdr:col>64</xdr:col>
      <xdr:colOff>152400</xdr:colOff>
      <xdr:row>61</xdr:row>
      <xdr:rowOff>123190</xdr:rowOff>
    </xdr:to>
    <xdr:sp macro="" textlink="">
      <xdr:nvSpPr>
        <xdr:cNvPr id="328" name="フローチャート: 判断 327"/>
        <xdr:cNvSpPr/>
      </xdr:nvSpPr>
      <xdr:spPr>
        <a:xfrm>
          <a:off x="13462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107950</xdr:rowOff>
    </xdr:from>
    <xdr:ext cx="762000" cy="259080"/>
    <xdr:sp macro="" textlink="">
      <xdr:nvSpPr>
        <xdr:cNvPr id="329" name="テキスト ボックス 328"/>
        <xdr:cNvSpPr txBox="1"/>
      </xdr:nvSpPr>
      <xdr:spPr>
        <a:xfrm>
          <a:off x="13131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095"/>
    <xdr:sp macro="" textlink="">
      <xdr:nvSpPr>
        <xdr:cNvPr id="330" name="テキスト ボックス 329"/>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095"/>
    <xdr:sp macro="" textlink="">
      <xdr:nvSpPr>
        <xdr:cNvPr id="331" name="テキスト ボックス 330"/>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095"/>
    <xdr:sp macro="" textlink="">
      <xdr:nvSpPr>
        <xdr:cNvPr id="332" name="テキスト ボックス 331"/>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095"/>
    <xdr:sp macro="" textlink="">
      <xdr:nvSpPr>
        <xdr:cNvPr id="333" name="テキスト ボックス 332"/>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095"/>
    <xdr:sp macro="" textlink="">
      <xdr:nvSpPr>
        <xdr:cNvPr id="334" name="テキスト ボックス 333"/>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50165</xdr:rowOff>
    </xdr:from>
    <xdr:to xmlns:xdr="http://schemas.openxmlformats.org/drawingml/2006/spreadsheetDrawing">
      <xdr:col>81</xdr:col>
      <xdr:colOff>95250</xdr:colOff>
      <xdr:row>60</xdr:row>
      <xdr:rowOff>151765</xdr:rowOff>
    </xdr:to>
    <xdr:sp macro="" textlink="">
      <xdr:nvSpPr>
        <xdr:cNvPr id="335" name="楕円 334"/>
        <xdr:cNvSpPr/>
      </xdr:nvSpPr>
      <xdr:spPr>
        <a:xfrm>
          <a:off x="169672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66675</xdr:rowOff>
    </xdr:from>
    <xdr:ext cx="762000" cy="252095"/>
    <xdr:sp macro="" textlink="">
      <xdr:nvSpPr>
        <xdr:cNvPr id="336" name="定員管理の状況該当値テキスト"/>
        <xdr:cNvSpPr txBox="1"/>
      </xdr:nvSpPr>
      <xdr:spPr>
        <a:xfrm>
          <a:off x="17106900" y="10182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33020</xdr:rowOff>
    </xdr:from>
    <xdr:to xmlns:xdr="http://schemas.openxmlformats.org/drawingml/2006/spreadsheetDrawing">
      <xdr:col>77</xdr:col>
      <xdr:colOff>95250</xdr:colOff>
      <xdr:row>60</xdr:row>
      <xdr:rowOff>134620</xdr:rowOff>
    </xdr:to>
    <xdr:sp macro="" textlink="">
      <xdr:nvSpPr>
        <xdr:cNvPr id="337" name="楕円 336"/>
        <xdr:cNvSpPr/>
      </xdr:nvSpPr>
      <xdr:spPr>
        <a:xfrm>
          <a:off x="161290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144780</xdr:rowOff>
    </xdr:from>
    <xdr:ext cx="736600" cy="252095"/>
    <xdr:sp macro="" textlink="">
      <xdr:nvSpPr>
        <xdr:cNvPr id="338" name="テキスト ボックス 337"/>
        <xdr:cNvSpPr txBox="1"/>
      </xdr:nvSpPr>
      <xdr:spPr>
        <a:xfrm>
          <a:off x="15798800" y="1008888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38735</xdr:rowOff>
    </xdr:from>
    <xdr:to xmlns:xdr="http://schemas.openxmlformats.org/drawingml/2006/spreadsheetDrawing">
      <xdr:col>73</xdr:col>
      <xdr:colOff>44450</xdr:colOff>
      <xdr:row>60</xdr:row>
      <xdr:rowOff>140335</xdr:rowOff>
    </xdr:to>
    <xdr:sp macro="" textlink="">
      <xdr:nvSpPr>
        <xdr:cNvPr id="339" name="楕円 338"/>
        <xdr:cNvSpPr/>
      </xdr:nvSpPr>
      <xdr:spPr>
        <a:xfrm>
          <a:off x="15240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150495</xdr:rowOff>
    </xdr:from>
    <xdr:ext cx="762000" cy="259080"/>
    <xdr:sp macro="" textlink="">
      <xdr:nvSpPr>
        <xdr:cNvPr id="340" name="テキスト ボックス 339"/>
        <xdr:cNvSpPr txBox="1"/>
      </xdr:nvSpPr>
      <xdr:spPr>
        <a:xfrm>
          <a:off x="149098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50165</xdr:rowOff>
    </xdr:from>
    <xdr:to xmlns:xdr="http://schemas.openxmlformats.org/drawingml/2006/spreadsheetDrawing">
      <xdr:col>68</xdr:col>
      <xdr:colOff>203200</xdr:colOff>
      <xdr:row>60</xdr:row>
      <xdr:rowOff>151765</xdr:rowOff>
    </xdr:to>
    <xdr:sp macro="" textlink="">
      <xdr:nvSpPr>
        <xdr:cNvPr id="341" name="楕円 340"/>
        <xdr:cNvSpPr/>
      </xdr:nvSpPr>
      <xdr:spPr>
        <a:xfrm>
          <a:off x="143510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161925</xdr:rowOff>
    </xdr:from>
    <xdr:ext cx="762000" cy="259080"/>
    <xdr:sp macro="" textlink="">
      <xdr:nvSpPr>
        <xdr:cNvPr id="342" name="テキスト ボックス 341"/>
        <xdr:cNvSpPr txBox="1"/>
      </xdr:nvSpPr>
      <xdr:spPr>
        <a:xfrm>
          <a:off x="14020800" y="10106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38100</xdr:rowOff>
    </xdr:from>
    <xdr:to xmlns:xdr="http://schemas.openxmlformats.org/drawingml/2006/spreadsheetDrawing">
      <xdr:col>64</xdr:col>
      <xdr:colOff>152400</xdr:colOff>
      <xdr:row>60</xdr:row>
      <xdr:rowOff>139700</xdr:rowOff>
    </xdr:to>
    <xdr:sp macro="" textlink="">
      <xdr:nvSpPr>
        <xdr:cNvPr id="343" name="楕円 342"/>
        <xdr:cNvSpPr/>
      </xdr:nvSpPr>
      <xdr:spPr>
        <a:xfrm>
          <a:off x="1346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149860</xdr:rowOff>
    </xdr:from>
    <xdr:ext cx="762000" cy="259080"/>
    <xdr:sp macro="" textlink="">
      <xdr:nvSpPr>
        <xdr:cNvPr id="344" name="テキスト ボックス 343"/>
        <xdr:cNvSpPr txBox="1"/>
      </xdr:nvSpPr>
      <xdr:spPr>
        <a:xfrm>
          <a:off x="13131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015" cy="358775"/>
    <xdr:sp macro="" textlink="">
      <xdr:nvSpPr>
        <xdr:cNvPr id="347" name="テキスト ボックス 346"/>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前年度に比べ、1</a:t>
          </a:r>
          <a:r>
            <a:rPr kumimoji="1" lang="en-US" altLang="ja-JP" sz="1300">
              <a:latin typeface="ＭＳ Ｐゴシック"/>
              <a:ea typeface="ＭＳ Ｐゴシック"/>
            </a:rPr>
            <a:t>.2％</a:t>
          </a:r>
          <a:r>
            <a:rPr kumimoji="1" lang="ja-JP" altLang="en-US" sz="1300">
              <a:latin typeface="ＭＳ Ｐゴシック"/>
              <a:ea typeface="ＭＳ Ｐゴシック"/>
            </a:rPr>
            <a:t>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病院事業債管理特別会計設置に伴う病院事業債償還金の増や、旧</a:t>
          </a:r>
          <a:r>
            <a:rPr kumimoji="1" lang="ja-JP" altLang="en-US" sz="1300">
              <a:latin typeface="ＭＳ Ｐゴシック"/>
              <a:ea typeface="ＭＳ Ｐゴシック"/>
            </a:rPr>
            <a:t>合併特例事業債や過疎対策事業債等の元利償還金が増加したことが要因である。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今後も旧合併特例事業債や</a:t>
          </a:r>
          <a:r>
            <a:rPr kumimoji="1" lang="ja-JP" altLang="en-US" sz="1300">
              <a:latin typeface="ＭＳ ゴシック"/>
              <a:ea typeface="ＭＳ ゴシック"/>
            </a:rPr>
            <a:t>過疎対策事業債</a:t>
          </a:r>
          <a:r>
            <a:rPr kumimoji="1" lang="ja-JP" altLang="en-US" sz="1300">
              <a:latin typeface="ＭＳ Ｐゴシック"/>
              <a:ea typeface="ＭＳ Ｐゴシック"/>
            </a:rPr>
            <a:t>を活用した事業が予定されているため、計画的な地方債の発行により、健全な財政運営に努めていく。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1" name="直線コネクタ 36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2" name="テキスト ボックス 36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095"/>
    <xdr:sp macro="" textlink="">
      <xdr:nvSpPr>
        <xdr:cNvPr id="364" name="テキスト ボックス 363"/>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5" name="直線コネクタ 36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095"/>
    <xdr:sp macro="" textlink="">
      <xdr:nvSpPr>
        <xdr:cNvPr id="366" name="テキスト ボックス 365"/>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7" name="直線コネクタ 36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095"/>
    <xdr:sp macro="" textlink="">
      <xdr:nvSpPr>
        <xdr:cNvPr id="368" name="テキスト ボックス 367"/>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9" name="直線コネクタ 36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0" name="テキスト ボックス 369"/>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2" name="テキスト ボックス 371"/>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139700</xdr:rowOff>
    </xdr:from>
    <xdr:to xmlns:xdr="http://schemas.openxmlformats.org/drawingml/2006/spreadsheetDrawing">
      <xdr:col>81</xdr:col>
      <xdr:colOff>44450</xdr:colOff>
      <xdr:row>45</xdr:row>
      <xdr:rowOff>33655</xdr:rowOff>
    </xdr:to>
    <xdr:cxnSp macro="">
      <xdr:nvCxnSpPr>
        <xdr:cNvPr id="374" name="直線コネクタ 373"/>
        <xdr:cNvCxnSpPr/>
      </xdr:nvCxnSpPr>
      <xdr:spPr>
        <a:xfrm flipV="1">
          <a:off x="17018000" y="6140450"/>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6350</xdr:rowOff>
    </xdr:from>
    <xdr:ext cx="762000" cy="252095"/>
    <xdr:sp macro="" textlink="">
      <xdr:nvSpPr>
        <xdr:cNvPr id="375" name="公債費負担の状況最小値テキスト"/>
        <xdr:cNvSpPr txBox="1"/>
      </xdr:nvSpPr>
      <xdr:spPr>
        <a:xfrm>
          <a:off x="17106900" y="7721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33655</xdr:rowOff>
    </xdr:from>
    <xdr:to xmlns:xdr="http://schemas.openxmlformats.org/drawingml/2006/spreadsheetDrawing">
      <xdr:col>81</xdr:col>
      <xdr:colOff>133350</xdr:colOff>
      <xdr:row>45</xdr:row>
      <xdr:rowOff>33655</xdr:rowOff>
    </xdr:to>
    <xdr:cxnSp macro="">
      <xdr:nvCxnSpPr>
        <xdr:cNvPr id="376" name="直線コネクタ 375"/>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54610</xdr:rowOff>
    </xdr:from>
    <xdr:ext cx="762000" cy="252095"/>
    <xdr:sp macro="" textlink="">
      <xdr:nvSpPr>
        <xdr:cNvPr id="377" name="公債費負担の状況最大値テキスト"/>
        <xdr:cNvSpPr txBox="1"/>
      </xdr:nvSpPr>
      <xdr:spPr>
        <a:xfrm>
          <a:off x="17106900" y="58839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139700</xdr:rowOff>
    </xdr:from>
    <xdr:to xmlns:xdr="http://schemas.openxmlformats.org/drawingml/2006/spreadsheetDrawing">
      <xdr:col>81</xdr:col>
      <xdr:colOff>133350</xdr:colOff>
      <xdr:row>35</xdr:row>
      <xdr:rowOff>139700</xdr:rowOff>
    </xdr:to>
    <xdr:cxnSp macro="">
      <xdr:nvCxnSpPr>
        <xdr:cNvPr id="378" name="直線コネクタ 377"/>
        <xdr:cNvCxnSpPr/>
      </xdr:nvCxnSpPr>
      <xdr:spPr>
        <a:xfrm>
          <a:off x="16929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167005</xdr:rowOff>
    </xdr:from>
    <xdr:to xmlns:xdr="http://schemas.openxmlformats.org/drawingml/2006/spreadsheetDrawing">
      <xdr:col>81</xdr:col>
      <xdr:colOff>44450</xdr:colOff>
      <xdr:row>41</xdr:row>
      <xdr:rowOff>156845</xdr:rowOff>
    </xdr:to>
    <xdr:cxnSp macro="">
      <xdr:nvCxnSpPr>
        <xdr:cNvPr id="379" name="直線コネクタ 378"/>
        <xdr:cNvCxnSpPr/>
      </xdr:nvCxnSpPr>
      <xdr:spPr>
        <a:xfrm>
          <a:off x="16179800" y="7025005"/>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39370</xdr:rowOff>
    </xdr:from>
    <xdr:ext cx="762000" cy="259080"/>
    <xdr:sp macro="" textlink="">
      <xdr:nvSpPr>
        <xdr:cNvPr id="380" name="公債費負担の状況平均値テキスト"/>
        <xdr:cNvSpPr txBox="1"/>
      </xdr:nvSpPr>
      <xdr:spPr>
        <a:xfrm>
          <a:off x="17106900" y="6725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22860</xdr:rowOff>
    </xdr:from>
    <xdr:to xmlns:xdr="http://schemas.openxmlformats.org/drawingml/2006/spreadsheetDrawing">
      <xdr:col>81</xdr:col>
      <xdr:colOff>95250</xdr:colOff>
      <xdr:row>40</xdr:row>
      <xdr:rowOff>124460</xdr:rowOff>
    </xdr:to>
    <xdr:sp macro="" textlink="">
      <xdr:nvSpPr>
        <xdr:cNvPr id="381" name="フローチャート: 判断 380"/>
        <xdr:cNvSpPr/>
      </xdr:nvSpPr>
      <xdr:spPr>
        <a:xfrm>
          <a:off x="169672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100330</xdr:rowOff>
    </xdr:from>
    <xdr:to xmlns:xdr="http://schemas.openxmlformats.org/drawingml/2006/spreadsheetDrawing">
      <xdr:col>77</xdr:col>
      <xdr:colOff>44450</xdr:colOff>
      <xdr:row>40</xdr:row>
      <xdr:rowOff>167005</xdr:rowOff>
    </xdr:to>
    <xdr:cxnSp macro="">
      <xdr:nvCxnSpPr>
        <xdr:cNvPr id="382" name="直線コネクタ 381"/>
        <xdr:cNvCxnSpPr/>
      </xdr:nvCxnSpPr>
      <xdr:spPr>
        <a:xfrm>
          <a:off x="15290800" y="69583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153670</xdr:rowOff>
    </xdr:from>
    <xdr:to xmlns:xdr="http://schemas.openxmlformats.org/drawingml/2006/spreadsheetDrawing">
      <xdr:col>77</xdr:col>
      <xdr:colOff>95250</xdr:colOff>
      <xdr:row>40</xdr:row>
      <xdr:rowOff>83820</xdr:rowOff>
    </xdr:to>
    <xdr:sp macro="" textlink="">
      <xdr:nvSpPr>
        <xdr:cNvPr id="383" name="フローチャート: 判断 382"/>
        <xdr:cNvSpPr/>
      </xdr:nvSpPr>
      <xdr:spPr>
        <a:xfrm>
          <a:off x="16129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93980</xdr:rowOff>
    </xdr:from>
    <xdr:ext cx="736600" cy="259080"/>
    <xdr:sp macro="" textlink="">
      <xdr:nvSpPr>
        <xdr:cNvPr id="384" name="テキスト ボックス 383"/>
        <xdr:cNvSpPr txBox="1"/>
      </xdr:nvSpPr>
      <xdr:spPr>
        <a:xfrm>
          <a:off x="15798800"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59690</xdr:rowOff>
    </xdr:from>
    <xdr:to xmlns:xdr="http://schemas.openxmlformats.org/drawingml/2006/spreadsheetDrawing">
      <xdr:col>72</xdr:col>
      <xdr:colOff>203200</xdr:colOff>
      <xdr:row>40</xdr:row>
      <xdr:rowOff>100330</xdr:rowOff>
    </xdr:to>
    <xdr:cxnSp macro="">
      <xdr:nvCxnSpPr>
        <xdr:cNvPr id="385" name="直線コネクタ 384"/>
        <xdr:cNvCxnSpPr/>
      </xdr:nvCxnSpPr>
      <xdr:spPr>
        <a:xfrm>
          <a:off x="14401800" y="69176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113665</xdr:rowOff>
    </xdr:from>
    <xdr:to xmlns:xdr="http://schemas.openxmlformats.org/drawingml/2006/spreadsheetDrawing">
      <xdr:col>73</xdr:col>
      <xdr:colOff>44450</xdr:colOff>
      <xdr:row>40</xdr:row>
      <xdr:rowOff>43815</xdr:rowOff>
    </xdr:to>
    <xdr:sp macro="" textlink="">
      <xdr:nvSpPr>
        <xdr:cNvPr id="386" name="フローチャート: 判断 385"/>
        <xdr:cNvSpPr/>
      </xdr:nvSpPr>
      <xdr:spPr>
        <a:xfrm>
          <a:off x="15240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53975</xdr:rowOff>
    </xdr:from>
    <xdr:ext cx="762000" cy="252095"/>
    <xdr:sp macro="" textlink="">
      <xdr:nvSpPr>
        <xdr:cNvPr id="387" name="テキスト ボックス 386"/>
        <xdr:cNvSpPr txBox="1"/>
      </xdr:nvSpPr>
      <xdr:spPr>
        <a:xfrm>
          <a:off x="14909800" y="6569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46355</xdr:rowOff>
    </xdr:from>
    <xdr:to xmlns:xdr="http://schemas.openxmlformats.org/drawingml/2006/spreadsheetDrawing">
      <xdr:col>68</xdr:col>
      <xdr:colOff>152400</xdr:colOff>
      <xdr:row>40</xdr:row>
      <xdr:rowOff>59690</xdr:rowOff>
    </xdr:to>
    <xdr:cxnSp macro="">
      <xdr:nvCxnSpPr>
        <xdr:cNvPr id="388" name="直線コネクタ 387"/>
        <xdr:cNvCxnSpPr/>
      </xdr:nvCxnSpPr>
      <xdr:spPr>
        <a:xfrm>
          <a:off x="13512800" y="69043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113665</xdr:rowOff>
    </xdr:from>
    <xdr:to xmlns:xdr="http://schemas.openxmlformats.org/drawingml/2006/spreadsheetDrawing">
      <xdr:col>68</xdr:col>
      <xdr:colOff>203200</xdr:colOff>
      <xdr:row>40</xdr:row>
      <xdr:rowOff>43815</xdr:rowOff>
    </xdr:to>
    <xdr:sp macro="" textlink="">
      <xdr:nvSpPr>
        <xdr:cNvPr id="389" name="フローチャート: 判断 388"/>
        <xdr:cNvSpPr/>
      </xdr:nvSpPr>
      <xdr:spPr>
        <a:xfrm>
          <a:off x="1435100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53975</xdr:rowOff>
    </xdr:from>
    <xdr:ext cx="762000" cy="252095"/>
    <xdr:sp macro="" textlink="">
      <xdr:nvSpPr>
        <xdr:cNvPr id="390" name="テキスト ボックス 389"/>
        <xdr:cNvSpPr txBox="1"/>
      </xdr:nvSpPr>
      <xdr:spPr>
        <a:xfrm>
          <a:off x="14020800" y="6569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46355</xdr:rowOff>
    </xdr:from>
    <xdr:to xmlns:xdr="http://schemas.openxmlformats.org/drawingml/2006/spreadsheetDrawing">
      <xdr:col>64</xdr:col>
      <xdr:colOff>152400</xdr:colOff>
      <xdr:row>39</xdr:row>
      <xdr:rowOff>147955</xdr:rowOff>
    </xdr:to>
    <xdr:sp macro="" textlink="">
      <xdr:nvSpPr>
        <xdr:cNvPr id="391" name="フローチャート: 判断 390"/>
        <xdr:cNvSpPr/>
      </xdr:nvSpPr>
      <xdr:spPr>
        <a:xfrm>
          <a:off x="13462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158115</xdr:rowOff>
    </xdr:from>
    <xdr:ext cx="762000" cy="252095"/>
    <xdr:sp macro="" textlink="">
      <xdr:nvSpPr>
        <xdr:cNvPr id="392" name="テキスト ボックス 391"/>
        <xdr:cNvSpPr txBox="1"/>
      </xdr:nvSpPr>
      <xdr:spPr>
        <a:xfrm>
          <a:off x="13131800" y="65017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98" name="楕円 397"/>
        <xdr:cNvSpPr/>
      </xdr:nvSpPr>
      <xdr:spPr>
        <a:xfrm>
          <a:off x="16967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78105</xdr:rowOff>
    </xdr:from>
    <xdr:ext cx="762000" cy="252095"/>
    <xdr:sp macro="" textlink="">
      <xdr:nvSpPr>
        <xdr:cNvPr id="399" name="公債費負担の状況該当値テキスト"/>
        <xdr:cNvSpPr txBox="1"/>
      </xdr:nvSpPr>
      <xdr:spPr>
        <a:xfrm>
          <a:off x="171069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116205</xdr:rowOff>
    </xdr:from>
    <xdr:to xmlns:xdr="http://schemas.openxmlformats.org/drawingml/2006/spreadsheetDrawing">
      <xdr:col>77</xdr:col>
      <xdr:colOff>95250</xdr:colOff>
      <xdr:row>41</xdr:row>
      <xdr:rowOff>46355</xdr:rowOff>
    </xdr:to>
    <xdr:sp macro="" textlink="">
      <xdr:nvSpPr>
        <xdr:cNvPr id="400" name="楕円 399"/>
        <xdr:cNvSpPr/>
      </xdr:nvSpPr>
      <xdr:spPr>
        <a:xfrm>
          <a:off x="16129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31115</xdr:rowOff>
    </xdr:from>
    <xdr:ext cx="736600" cy="252095"/>
    <xdr:sp macro="" textlink="">
      <xdr:nvSpPr>
        <xdr:cNvPr id="401" name="テキスト ボックス 400"/>
        <xdr:cNvSpPr txBox="1"/>
      </xdr:nvSpPr>
      <xdr:spPr>
        <a:xfrm>
          <a:off x="15798800" y="70605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49530</xdr:rowOff>
    </xdr:from>
    <xdr:to xmlns:xdr="http://schemas.openxmlformats.org/drawingml/2006/spreadsheetDrawing">
      <xdr:col>73</xdr:col>
      <xdr:colOff>44450</xdr:colOff>
      <xdr:row>40</xdr:row>
      <xdr:rowOff>151130</xdr:rowOff>
    </xdr:to>
    <xdr:sp macro="" textlink="">
      <xdr:nvSpPr>
        <xdr:cNvPr id="402" name="楕円 401"/>
        <xdr:cNvSpPr/>
      </xdr:nvSpPr>
      <xdr:spPr>
        <a:xfrm>
          <a:off x="152400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135890</xdr:rowOff>
    </xdr:from>
    <xdr:ext cx="762000" cy="259080"/>
    <xdr:sp macro="" textlink="">
      <xdr:nvSpPr>
        <xdr:cNvPr id="403" name="テキスト ボックス 402"/>
        <xdr:cNvSpPr txBox="1"/>
      </xdr:nvSpPr>
      <xdr:spPr>
        <a:xfrm>
          <a:off x="1490980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8890</xdr:rowOff>
    </xdr:from>
    <xdr:to xmlns:xdr="http://schemas.openxmlformats.org/drawingml/2006/spreadsheetDrawing">
      <xdr:col>68</xdr:col>
      <xdr:colOff>203200</xdr:colOff>
      <xdr:row>40</xdr:row>
      <xdr:rowOff>110490</xdr:rowOff>
    </xdr:to>
    <xdr:sp macro="" textlink="">
      <xdr:nvSpPr>
        <xdr:cNvPr id="404" name="楕円 403"/>
        <xdr:cNvSpPr/>
      </xdr:nvSpPr>
      <xdr:spPr>
        <a:xfrm>
          <a:off x="14351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95250</xdr:rowOff>
    </xdr:from>
    <xdr:ext cx="762000" cy="259080"/>
    <xdr:sp macro="" textlink="">
      <xdr:nvSpPr>
        <xdr:cNvPr id="405" name="テキスト ボックス 404"/>
        <xdr:cNvSpPr txBox="1"/>
      </xdr:nvSpPr>
      <xdr:spPr>
        <a:xfrm>
          <a:off x="140208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167005</xdr:rowOff>
    </xdr:from>
    <xdr:to xmlns:xdr="http://schemas.openxmlformats.org/drawingml/2006/spreadsheetDrawing">
      <xdr:col>64</xdr:col>
      <xdr:colOff>152400</xdr:colOff>
      <xdr:row>40</xdr:row>
      <xdr:rowOff>97790</xdr:rowOff>
    </xdr:to>
    <xdr:sp macro="" textlink="">
      <xdr:nvSpPr>
        <xdr:cNvPr id="406" name="楕円 405"/>
        <xdr:cNvSpPr/>
      </xdr:nvSpPr>
      <xdr:spPr>
        <a:xfrm>
          <a:off x="13462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81915</xdr:rowOff>
    </xdr:from>
    <xdr:ext cx="762000" cy="259080"/>
    <xdr:sp macro="" textlink="">
      <xdr:nvSpPr>
        <xdr:cNvPr id="407" name="テキスト ボックス 406"/>
        <xdr:cNvSpPr txBox="1"/>
      </xdr:nvSpPr>
      <xdr:spPr>
        <a:xfrm>
          <a:off x="13131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015" cy="358775"/>
    <xdr:sp macro="" textlink="">
      <xdr:nvSpPr>
        <xdr:cNvPr id="410" name="テキスト ボックス 409"/>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前年度に比べ、3.2</a:t>
          </a:r>
          <a:r>
            <a:rPr kumimoji="1" lang="ja-JP" altLang="en-US" sz="1300">
              <a:latin typeface="ＭＳ Ｐゴシック"/>
              <a:ea typeface="ＭＳ Ｐゴシック"/>
            </a:rPr>
            <a:t>％増加した。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これは、一部事務組合の負担見込額、設立法人の負債額負担見込額の増加</a:t>
          </a:r>
          <a:r>
            <a:rPr kumimoji="1" lang="ja-JP" altLang="en-US" sz="1300">
              <a:latin typeface="ＭＳ Ｐゴシック"/>
              <a:ea typeface="ＭＳ Ｐゴシック"/>
            </a:rPr>
            <a:t>が影響したものである。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今後も、公債費等の義務的経費削減を中心とする行財政改革を進め、財政の健全化に努めていく。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8440"/>
    <xdr:sp macro="" textlink="">
      <xdr:nvSpPr>
        <xdr:cNvPr id="421" name="テキスト ボックス 420"/>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095"/>
    <xdr:sp macro="" textlink="">
      <xdr:nvSpPr>
        <xdr:cNvPr id="425" name="テキスト ボックス 424"/>
        <xdr:cNvSpPr txBox="1"/>
      </xdr:nvSpPr>
      <xdr:spPr>
        <a:xfrm>
          <a:off x="12065000" y="389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095"/>
    <xdr:sp macro="" textlink="">
      <xdr:nvSpPr>
        <xdr:cNvPr id="427" name="テキスト ボックス 426"/>
        <xdr:cNvSpPr txBox="1"/>
      </xdr:nvSpPr>
      <xdr:spPr>
        <a:xfrm>
          <a:off x="12065000" y="354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165100</xdr:rowOff>
    </xdr:to>
    <xdr:cxnSp macro="">
      <xdr:nvCxnSpPr>
        <xdr:cNvPr id="438" name="直線コネクタ 437"/>
        <xdr:cNvCxnSpPr/>
      </xdr:nvCxnSpPr>
      <xdr:spPr>
        <a:xfrm flipV="1">
          <a:off x="17018000" y="2313305"/>
          <a:ext cx="0" cy="1623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137160</xdr:rowOff>
    </xdr:from>
    <xdr:ext cx="762000" cy="259080"/>
    <xdr:sp macro="" textlink="">
      <xdr:nvSpPr>
        <xdr:cNvPr id="439" name="将来負担の状況最小値テキスト"/>
        <xdr:cNvSpPr txBox="1"/>
      </xdr:nvSpPr>
      <xdr:spPr>
        <a:xfrm>
          <a:off x="17106900" y="390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165100</xdr:rowOff>
    </xdr:from>
    <xdr:to xmlns:xdr="http://schemas.openxmlformats.org/drawingml/2006/spreadsheetDrawing">
      <xdr:col>81</xdr:col>
      <xdr:colOff>133350</xdr:colOff>
      <xdr:row>22</xdr:row>
      <xdr:rowOff>165100</xdr:rowOff>
    </xdr:to>
    <xdr:cxnSp macro="">
      <xdr:nvCxnSpPr>
        <xdr:cNvPr id="440" name="直線コネクタ 439"/>
        <xdr:cNvCxnSpPr/>
      </xdr:nvCxnSpPr>
      <xdr:spPr>
        <a:xfrm>
          <a:off x="16929100" y="393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1"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144145</xdr:rowOff>
    </xdr:from>
    <xdr:to xmlns:xdr="http://schemas.openxmlformats.org/drawingml/2006/spreadsheetDrawing">
      <xdr:col>81</xdr:col>
      <xdr:colOff>44450</xdr:colOff>
      <xdr:row>14</xdr:row>
      <xdr:rowOff>9525</xdr:rowOff>
    </xdr:to>
    <xdr:cxnSp macro="">
      <xdr:nvCxnSpPr>
        <xdr:cNvPr id="443" name="直線コネクタ 442"/>
        <xdr:cNvCxnSpPr/>
      </xdr:nvCxnSpPr>
      <xdr:spPr>
        <a:xfrm>
          <a:off x="16179800" y="237299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166370</xdr:rowOff>
    </xdr:from>
    <xdr:ext cx="762000" cy="252095"/>
    <xdr:sp macro="" textlink="">
      <xdr:nvSpPr>
        <xdr:cNvPr id="444" name="将来負担の状況平均値テキスト"/>
        <xdr:cNvSpPr txBox="1"/>
      </xdr:nvSpPr>
      <xdr:spPr>
        <a:xfrm>
          <a:off x="17106900" y="23952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146050</xdr:rowOff>
    </xdr:from>
    <xdr:to xmlns:xdr="http://schemas.openxmlformats.org/drawingml/2006/spreadsheetDrawing">
      <xdr:col>81</xdr:col>
      <xdr:colOff>95250</xdr:colOff>
      <xdr:row>14</xdr:row>
      <xdr:rowOff>76200</xdr:rowOff>
    </xdr:to>
    <xdr:sp macro="" textlink="">
      <xdr:nvSpPr>
        <xdr:cNvPr id="445" name="フローチャート: 判断 444"/>
        <xdr:cNvSpPr/>
      </xdr:nvSpPr>
      <xdr:spPr>
        <a:xfrm>
          <a:off x="16967200" y="237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13</xdr:row>
      <xdr:rowOff>144145</xdr:rowOff>
    </xdr:from>
    <xdr:to xmlns:xdr="http://schemas.openxmlformats.org/drawingml/2006/spreadsheetDrawing">
      <xdr:col>77</xdr:col>
      <xdr:colOff>44450</xdr:colOff>
      <xdr:row>14</xdr:row>
      <xdr:rowOff>127635</xdr:rowOff>
    </xdr:to>
    <xdr:cxnSp macro="">
      <xdr:nvCxnSpPr>
        <xdr:cNvPr id="446" name="直線コネクタ 445"/>
        <xdr:cNvCxnSpPr/>
      </xdr:nvCxnSpPr>
      <xdr:spPr>
        <a:xfrm flipV="1">
          <a:off x="15290800" y="237299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38100</xdr:rowOff>
    </xdr:from>
    <xdr:to xmlns:xdr="http://schemas.openxmlformats.org/drawingml/2006/spreadsheetDrawing">
      <xdr:col>77</xdr:col>
      <xdr:colOff>95250</xdr:colOff>
      <xdr:row>13</xdr:row>
      <xdr:rowOff>139700</xdr:rowOff>
    </xdr:to>
    <xdr:sp macro="" textlink="">
      <xdr:nvSpPr>
        <xdr:cNvPr id="447" name="フローチャート: 判断 446"/>
        <xdr:cNvSpPr/>
      </xdr:nvSpPr>
      <xdr:spPr>
        <a:xfrm>
          <a:off x="16129000" y="22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149860</xdr:rowOff>
    </xdr:from>
    <xdr:ext cx="736600" cy="259080"/>
    <xdr:sp macro="" textlink="">
      <xdr:nvSpPr>
        <xdr:cNvPr id="448" name="テキスト ボックス 447"/>
        <xdr:cNvSpPr txBox="1"/>
      </xdr:nvSpPr>
      <xdr:spPr>
        <a:xfrm>
          <a:off x="15798800" y="2035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127635</xdr:rowOff>
    </xdr:from>
    <xdr:to xmlns:xdr="http://schemas.openxmlformats.org/drawingml/2006/spreadsheetDrawing">
      <xdr:col>72</xdr:col>
      <xdr:colOff>203200</xdr:colOff>
      <xdr:row>14</xdr:row>
      <xdr:rowOff>132080</xdr:rowOff>
    </xdr:to>
    <xdr:cxnSp macro="">
      <xdr:nvCxnSpPr>
        <xdr:cNvPr id="449" name="直線コネクタ 448"/>
        <xdr:cNvCxnSpPr/>
      </xdr:nvCxnSpPr>
      <xdr:spPr>
        <a:xfrm flipV="1">
          <a:off x="14401800" y="25279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79375</xdr:rowOff>
    </xdr:from>
    <xdr:to xmlns:xdr="http://schemas.openxmlformats.org/drawingml/2006/spreadsheetDrawing">
      <xdr:col>73</xdr:col>
      <xdr:colOff>44450</xdr:colOff>
      <xdr:row>14</xdr:row>
      <xdr:rowOff>9525</xdr:rowOff>
    </xdr:to>
    <xdr:sp macro="" textlink="">
      <xdr:nvSpPr>
        <xdr:cNvPr id="450" name="フローチャート: 判断 449"/>
        <xdr:cNvSpPr/>
      </xdr:nvSpPr>
      <xdr:spPr>
        <a:xfrm>
          <a:off x="15240000" y="23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19685</xdr:rowOff>
    </xdr:from>
    <xdr:ext cx="762000" cy="252095"/>
    <xdr:sp macro="" textlink="">
      <xdr:nvSpPr>
        <xdr:cNvPr id="451" name="テキスト ボックス 450"/>
        <xdr:cNvSpPr txBox="1"/>
      </xdr:nvSpPr>
      <xdr:spPr>
        <a:xfrm>
          <a:off x="14909800" y="2077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132080</xdr:rowOff>
    </xdr:from>
    <xdr:to xmlns:xdr="http://schemas.openxmlformats.org/drawingml/2006/spreadsheetDrawing">
      <xdr:col>68</xdr:col>
      <xdr:colOff>152400</xdr:colOff>
      <xdr:row>16</xdr:row>
      <xdr:rowOff>635</xdr:rowOff>
    </xdr:to>
    <xdr:cxnSp macro="">
      <xdr:nvCxnSpPr>
        <xdr:cNvPr id="452" name="直線コネクタ 451"/>
        <xdr:cNvCxnSpPr/>
      </xdr:nvCxnSpPr>
      <xdr:spPr>
        <a:xfrm flipV="1">
          <a:off x="13512800" y="253238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80645</xdr:rowOff>
    </xdr:from>
    <xdr:to xmlns:xdr="http://schemas.openxmlformats.org/drawingml/2006/spreadsheetDrawing">
      <xdr:col>68</xdr:col>
      <xdr:colOff>203200</xdr:colOff>
      <xdr:row>15</xdr:row>
      <xdr:rowOff>10795</xdr:rowOff>
    </xdr:to>
    <xdr:sp macro="" textlink="">
      <xdr:nvSpPr>
        <xdr:cNvPr id="453" name="フローチャート: 判断 452"/>
        <xdr:cNvSpPr/>
      </xdr:nvSpPr>
      <xdr:spPr>
        <a:xfrm>
          <a:off x="14351000" y="248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20955</xdr:rowOff>
    </xdr:from>
    <xdr:ext cx="762000" cy="252095"/>
    <xdr:sp macro="" textlink="">
      <xdr:nvSpPr>
        <xdr:cNvPr id="454" name="テキスト ボックス 453"/>
        <xdr:cNvSpPr txBox="1"/>
      </xdr:nvSpPr>
      <xdr:spPr>
        <a:xfrm>
          <a:off x="14020800" y="2249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10160</xdr:rowOff>
    </xdr:from>
    <xdr:to xmlns:xdr="http://schemas.openxmlformats.org/drawingml/2006/spreadsheetDrawing">
      <xdr:col>64</xdr:col>
      <xdr:colOff>152400</xdr:colOff>
      <xdr:row>15</xdr:row>
      <xdr:rowOff>111760</xdr:rowOff>
    </xdr:to>
    <xdr:sp macro="" textlink="">
      <xdr:nvSpPr>
        <xdr:cNvPr id="455" name="フローチャート: 判断 454"/>
        <xdr:cNvSpPr/>
      </xdr:nvSpPr>
      <xdr:spPr>
        <a:xfrm>
          <a:off x="13462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121920</xdr:rowOff>
    </xdr:from>
    <xdr:ext cx="762000" cy="252095"/>
    <xdr:sp macro="" textlink="">
      <xdr:nvSpPr>
        <xdr:cNvPr id="456" name="テキスト ボックス 455"/>
        <xdr:cNvSpPr txBox="1"/>
      </xdr:nvSpPr>
      <xdr:spPr>
        <a:xfrm>
          <a:off x="13131800" y="2350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130175</xdr:rowOff>
    </xdr:from>
    <xdr:to xmlns:xdr="http://schemas.openxmlformats.org/drawingml/2006/spreadsheetDrawing">
      <xdr:col>81</xdr:col>
      <xdr:colOff>95250</xdr:colOff>
      <xdr:row>14</xdr:row>
      <xdr:rowOff>60325</xdr:rowOff>
    </xdr:to>
    <xdr:sp macro="" textlink="">
      <xdr:nvSpPr>
        <xdr:cNvPr id="462" name="楕円 461"/>
        <xdr:cNvSpPr/>
      </xdr:nvSpPr>
      <xdr:spPr>
        <a:xfrm>
          <a:off x="16967200" y="23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52070</xdr:rowOff>
    </xdr:from>
    <xdr:ext cx="762000" cy="252095"/>
    <xdr:sp macro="" textlink="">
      <xdr:nvSpPr>
        <xdr:cNvPr id="463" name="将来負担の状況該当値テキスト"/>
        <xdr:cNvSpPr txBox="1"/>
      </xdr:nvSpPr>
      <xdr:spPr>
        <a:xfrm>
          <a:off x="17106900" y="2280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93345</xdr:rowOff>
    </xdr:from>
    <xdr:to xmlns:xdr="http://schemas.openxmlformats.org/drawingml/2006/spreadsheetDrawing">
      <xdr:col>77</xdr:col>
      <xdr:colOff>95250</xdr:colOff>
      <xdr:row>14</xdr:row>
      <xdr:rowOff>23495</xdr:rowOff>
    </xdr:to>
    <xdr:sp macro="" textlink="">
      <xdr:nvSpPr>
        <xdr:cNvPr id="464" name="楕円 463"/>
        <xdr:cNvSpPr/>
      </xdr:nvSpPr>
      <xdr:spPr>
        <a:xfrm>
          <a:off x="16129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8255</xdr:rowOff>
    </xdr:from>
    <xdr:ext cx="736600" cy="252095"/>
    <xdr:sp macro="" textlink="">
      <xdr:nvSpPr>
        <xdr:cNvPr id="465" name="テキスト ボックス 464"/>
        <xdr:cNvSpPr txBox="1"/>
      </xdr:nvSpPr>
      <xdr:spPr>
        <a:xfrm>
          <a:off x="15798800" y="24085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76835</xdr:rowOff>
    </xdr:from>
    <xdr:to xmlns:xdr="http://schemas.openxmlformats.org/drawingml/2006/spreadsheetDrawing">
      <xdr:col>73</xdr:col>
      <xdr:colOff>44450</xdr:colOff>
      <xdr:row>15</xdr:row>
      <xdr:rowOff>6985</xdr:rowOff>
    </xdr:to>
    <xdr:sp macro="" textlink="">
      <xdr:nvSpPr>
        <xdr:cNvPr id="466" name="楕円 465"/>
        <xdr:cNvSpPr/>
      </xdr:nvSpPr>
      <xdr:spPr>
        <a:xfrm>
          <a:off x="15240000" y="2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163195</xdr:rowOff>
    </xdr:from>
    <xdr:ext cx="762000" cy="259080"/>
    <xdr:sp macro="" textlink="">
      <xdr:nvSpPr>
        <xdr:cNvPr id="467" name="テキスト ボックス 466"/>
        <xdr:cNvSpPr txBox="1"/>
      </xdr:nvSpPr>
      <xdr:spPr>
        <a:xfrm>
          <a:off x="14909800" y="256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81280</xdr:rowOff>
    </xdr:from>
    <xdr:to xmlns:xdr="http://schemas.openxmlformats.org/drawingml/2006/spreadsheetDrawing">
      <xdr:col>68</xdr:col>
      <xdr:colOff>203200</xdr:colOff>
      <xdr:row>15</xdr:row>
      <xdr:rowOff>11430</xdr:rowOff>
    </xdr:to>
    <xdr:sp macro="" textlink="">
      <xdr:nvSpPr>
        <xdr:cNvPr id="468" name="楕円 467"/>
        <xdr:cNvSpPr/>
      </xdr:nvSpPr>
      <xdr:spPr>
        <a:xfrm>
          <a:off x="14351000" y="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168275</xdr:rowOff>
    </xdr:from>
    <xdr:ext cx="762000" cy="252095"/>
    <xdr:sp macro="" textlink="">
      <xdr:nvSpPr>
        <xdr:cNvPr id="469" name="テキスト ボックス 468"/>
        <xdr:cNvSpPr txBox="1"/>
      </xdr:nvSpPr>
      <xdr:spPr>
        <a:xfrm>
          <a:off x="14020800" y="25685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121285</xdr:rowOff>
    </xdr:from>
    <xdr:to xmlns:xdr="http://schemas.openxmlformats.org/drawingml/2006/spreadsheetDrawing">
      <xdr:col>64</xdr:col>
      <xdr:colOff>152400</xdr:colOff>
      <xdr:row>16</xdr:row>
      <xdr:rowOff>52070</xdr:rowOff>
    </xdr:to>
    <xdr:sp macro="" textlink="">
      <xdr:nvSpPr>
        <xdr:cNvPr id="470" name="楕円 469"/>
        <xdr:cNvSpPr/>
      </xdr:nvSpPr>
      <xdr:spPr>
        <a:xfrm>
          <a:off x="13462000" y="269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36195</xdr:rowOff>
    </xdr:from>
    <xdr:ext cx="762000" cy="259080"/>
    <xdr:sp macro="" textlink="">
      <xdr:nvSpPr>
        <xdr:cNvPr id="471" name="テキスト ボックス 470"/>
        <xdr:cNvSpPr txBox="1"/>
      </xdr:nvSpPr>
      <xdr:spPr>
        <a:xfrm>
          <a:off x="13131800" y="277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9365" cy="252095"/>
    <xdr:sp macro="" textlink="">
      <xdr:nvSpPr>
        <xdr:cNvPr id="30" name="テキスト ボックス 29"/>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9485" cy="252095"/>
    <xdr:sp macro="" textlink="">
      <xdr:nvSpPr>
        <xdr:cNvPr id="31" name="テキスト ボックス 30"/>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4520" cy="259080"/>
    <xdr:sp macro="" textlink="">
      <xdr:nvSpPr>
        <xdr:cNvPr id="32" name="テキスト ボックス 31"/>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800" cy="259080"/>
    <xdr:sp macro="" textlink="">
      <xdr:nvSpPr>
        <xdr:cNvPr id="33" name="テキスト ボックス 32"/>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前年度から0.7ポイント減少した。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人事院勧告に伴う給与改定等の増加要因はあるものの、千葉県市町村総合事務組合に対する退職金に係る負担金が大きく減となったことで</a:t>
          </a:r>
          <a:r>
            <a:rPr kumimoji="1" lang="ja-JP" altLang="en-US" sz="1300">
              <a:latin typeface="ＭＳ Ｐゴシック"/>
              <a:ea typeface="ＭＳ Ｐゴシック"/>
            </a:rPr>
            <a:t>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定年延長制度に伴い職員数は微増しているが、引き続き適正な定員管理に努めていく。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015" cy="252095"/>
    <xdr:sp macro="" textlink="">
      <xdr:nvSpPr>
        <xdr:cNvPr id="47" name="テキスト ボックス 46"/>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015" cy="259080"/>
    <xdr:sp macro="" textlink="">
      <xdr:nvSpPr>
        <xdr:cNvPr id="49" name="テキスト ボックス 48"/>
        <xdr:cNvSpPr txBox="1"/>
      </xdr:nvSpPr>
      <xdr:spPr>
        <a:xfrm>
          <a:off x="25400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015" cy="259080"/>
    <xdr:sp macro="" textlink="">
      <xdr:nvSpPr>
        <xdr:cNvPr id="51" name="テキスト ボックス 50"/>
        <xdr:cNvSpPr txBox="1"/>
      </xdr:nvSpPr>
      <xdr:spPr>
        <a:xfrm>
          <a:off x="25400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015" cy="252095"/>
    <xdr:sp macro="" textlink="">
      <xdr:nvSpPr>
        <xdr:cNvPr id="53" name="テキスト ボックス 52"/>
        <xdr:cNvSpPr txBox="1"/>
      </xdr:nvSpPr>
      <xdr:spPr>
        <a:xfrm>
          <a:off x="254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015" cy="259080"/>
    <xdr:sp macro="" textlink="">
      <xdr:nvSpPr>
        <xdr:cNvPr id="55" name="テキスト ボックス 54"/>
        <xdr:cNvSpPr txBox="1"/>
      </xdr:nvSpPr>
      <xdr:spPr>
        <a:xfrm>
          <a:off x="25400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015" cy="259080"/>
    <xdr:sp macro="" textlink="">
      <xdr:nvSpPr>
        <xdr:cNvPr id="57" name="テキスト ボックス 56"/>
        <xdr:cNvSpPr txBox="1"/>
      </xdr:nvSpPr>
      <xdr:spPr>
        <a:xfrm>
          <a:off x="25400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015" cy="252095"/>
    <xdr:sp macro="" textlink="">
      <xdr:nvSpPr>
        <xdr:cNvPr id="59" name="テキスト ボックス 58"/>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153670</xdr:rowOff>
    </xdr:from>
    <xdr:to xmlns:xdr="http://schemas.openxmlformats.org/drawingml/2006/spreadsheetDrawing">
      <xdr:col>24</xdr:col>
      <xdr:colOff>25400</xdr:colOff>
      <xdr:row>40</xdr:row>
      <xdr:rowOff>104140</xdr:rowOff>
    </xdr:to>
    <xdr:cxnSp macro="">
      <xdr:nvCxnSpPr>
        <xdr:cNvPr id="61" name="直線コネクタ 60"/>
        <xdr:cNvCxnSpPr/>
      </xdr:nvCxnSpPr>
      <xdr:spPr>
        <a:xfrm flipV="1">
          <a:off x="4826000" y="58115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76200</xdr:rowOff>
    </xdr:from>
    <xdr:ext cx="762000" cy="252095"/>
    <xdr:sp macro="" textlink="">
      <xdr:nvSpPr>
        <xdr:cNvPr id="62" name="人件費最小値テキスト"/>
        <xdr:cNvSpPr txBox="1"/>
      </xdr:nvSpPr>
      <xdr:spPr>
        <a:xfrm>
          <a:off x="4914900" y="6934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104140</xdr:rowOff>
    </xdr:from>
    <xdr:to xmlns:xdr="http://schemas.openxmlformats.org/drawingml/2006/spreadsheetDrawing">
      <xdr:col>24</xdr:col>
      <xdr:colOff>114300</xdr:colOff>
      <xdr:row>40</xdr:row>
      <xdr:rowOff>104140</xdr:rowOff>
    </xdr:to>
    <xdr:cxnSp macro="">
      <xdr:nvCxnSpPr>
        <xdr:cNvPr id="63" name="直線コネクタ 62"/>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68580</xdr:rowOff>
    </xdr:from>
    <xdr:ext cx="762000" cy="259080"/>
    <xdr:sp macro="" textlink="">
      <xdr:nvSpPr>
        <xdr:cNvPr id="64" name="人件費最大値テキスト"/>
        <xdr:cNvSpPr txBox="1"/>
      </xdr:nvSpPr>
      <xdr:spPr>
        <a:xfrm>
          <a:off x="4914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153670</xdr:rowOff>
    </xdr:from>
    <xdr:to xmlns:xdr="http://schemas.openxmlformats.org/drawingml/2006/spreadsheetDrawing">
      <xdr:col>24</xdr:col>
      <xdr:colOff>114300</xdr:colOff>
      <xdr:row>33</xdr:row>
      <xdr:rowOff>153670</xdr:rowOff>
    </xdr:to>
    <xdr:cxnSp macro="">
      <xdr:nvCxnSpPr>
        <xdr:cNvPr id="65" name="直線コネクタ 64"/>
        <xdr:cNvCxnSpPr/>
      </xdr:nvCxnSpPr>
      <xdr:spPr>
        <a:xfrm>
          <a:off x="4737100" y="58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153670</xdr:rowOff>
    </xdr:from>
    <xdr:to xmlns:xdr="http://schemas.openxmlformats.org/drawingml/2006/spreadsheetDrawing">
      <xdr:col>24</xdr:col>
      <xdr:colOff>25400</xdr:colOff>
      <xdr:row>36</xdr:row>
      <xdr:rowOff>35560</xdr:rowOff>
    </xdr:to>
    <xdr:cxnSp macro="">
      <xdr:nvCxnSpPr>
        <xdr:cNvPr id="66" name="直線コネクタ 65"/>
        <xdr:cNvCxnSpPr/>
      </xdr:nvCxnSpPr>
      <xdr:spPr>
        <a:xfrm flipV="1">
          <a:off x="3987800" y="615442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2000" cy="252095"/>
    <xdr:sp macro="" textlink="">
      <xdr:nvSpPr>
        <xdr:cNvPr id="67" name="人件費平均値テキスト"/>
        <xdr:cNvSpPr txBox="1"/>
      </xdr:nvSpPr>
      <xdr:spPr>
        <a:xfrm>
          <a:off x="4914900" y="63500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27940</xdr:rowOff>
    </xdr:from>
    <xdr:to xmlns:xdr="http://schemas.openxmlformats.org/drawingml/2006/spreadsheetDrawing">
      <xdr:col>19</xdr:col>
      <xdr:colOff>187325</xdr:colOff>
      <xdr:row>36</xdr:row>
      <xdr:rowOff>35560</xdr:rowOff>
    </xdr:to>
    <xdr:cxnSp macro="">
      <xdr:nvCxnSpPr>
        <xdr:cNvPr id="69" name="直線コネクタ 68"/>
        <xdr:cNvCxnSpPr/>
      </xdr:nvCxnSpPr>
      <xdr:spPr>
        <a:xfrm>
          <a:off x="3098800" y="6200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106680</xdr:rowOff>
    </xdr:from>
    <xdr:to xmlns:xdr="http://schemas.openxmlformats.org/drawingml/2006/spreadsheetDrawing">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21590</xdr:rowOff>
    </xdr:from>
    <xdr:ext cx="729615" cy="259080"/>
    <xdr:sp macro="" textlink="">
      <xdr:nvSpPr>
        <xdr:cNvPr id="71" name="テキスト ボックス 70"/>
        <xdr:cNvSpPr txBox="1"/>
      </xdr:nvSpPr>
      <xdr:spPr>
        <a:xfrm>
          <a:off x="3606800" y="63652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27940</xdr:rowOff>
    </xdr:from>
    <xdr:to xmlns:xdr="http://schemas.openxmlformats.org/drawingml/2006/spreadsheetDrawing">
      <xdr:col>15</xdr:col>
      <xdr:colOff>98425</xdr:colOff>
      <xdr:row>36</xdr:row>
      <xdr:rowOff>27940</xdr:rowOff>
    </xdr:to>
    <xdr:cxnSp macro="">
      <xdr:nvCxnSpPr>
        <xdr:cNvPr id="72" name="直線コネクタ 71"/>
        <xdr:cNvCxnSpPr/>
      </xdr:nvCxnSpPr>
      <xdr:spPr>
        <a:xfrm>
          <a:off x="2209800" y="6200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29210</xdr:rowOff>
    </xdr:from>
    <xdr:ext cx="762000" cy="252095"/>
    <xdr:sp macro="" textlink="">
      <xdr:nvSpPr>
        <xdr:cNvPr id="74" name="テキスト ボックス 73"/>
        <xdr:cNvSpPr txBox="1"/>
      </xdr:nvSpPr>
      <xdr:spPr>
        <a:xfrm>
          <a:off x="2717800" y="6372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27940</xdr:rowOff>
    </xdr:from>
    <xdr:to xmlns:xdr="http://schemas.openxmlformats.org/drawingml/2006/spreadsheetDrawing">
      <xdr:col>11</xdr:col>
      <xdr:colOff>9525</xdr:colOff>
      <xdr:row>37</xdr:row>
      <xdr:rowOff>16510</xdr:rowOff>
    </xdr:to>
    <xdr:cxnSp macro="">
      <xdr:nvCxnSpPr>
        <xdr:cNvPr id="75" name="直線コネクタ 74"/>
        <xdr:cNvCxnSpPr/>
      </xdr:nvCxnSpPr>
      <xdr:spPr>
        <a:xfrm flipV="1">
          <a:off x="1320800" y="62001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60960</xdr:rowOff>
    </xdr:from>
    <xdr:to xmlns:xdr="http://schemas.openxmlformats.org/drawingml/2006/spreadsheetDrawing">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147320</xdr:rowOff>
    </xdr:from>
    <xdr:ext cx="755015" cy="259080"/>
    <xdr:sp macro="" textlink="">
      <xdr:nvSpPr>
        <xdr:cNvPr id="77" name="テキスト ボックス 76"/>
        <xdr:cNvSpPr txBox="1"/>
      </xdr:nvSpPr>
      <xdr:spPr>
        <a:xfrm>
          <a:off x="1828800" y="63195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26670</xdr:rowOff>
    </xdr:from>
    <xdr:to xmlns:xdr="http://schemas.openxmlformats.org/drawingml/2006/spreadsheetDrawing">
      <xdr:col>6</xdr:col>
      <xdr:colOff>171450</xdr:colOff>
      <xdr:row>37</xdr:row>
      <xdr:rowOff>128270</xdr:rowOff>
    </xdr:to>
    <xdr:sp macro="" textlink="">
      <xdr:nvSpPr>
        <xdr:cNvPr id="78" name="フローチャート: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113030</xdr:rowOff>
    </xdr:from>
    <xdr:ext cx="755015" cy="259080"/>
    <xdr:sp macro="" textlink="">
      <xdr:nvSpPr>
        <xdr:cNvPr id="79" name="テキスト ボックス 78"/>
        <xdr:cNvSpPr txBox="1"/>
      </xdr:nvSpPr>
      <xdr:spPr>
        <a:xfrm>
          <a:off x="939800" y="64566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9080"/>
    <xdr:sp macro="" textlink="">
      <xdr:nvSpPr>
        <xdr:cNvPr id="82" name="テキスト ボックス 81"/>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102870</xdr:rowOff>
    </xdr:from>
    <xdr:to xmlns:xdr="http://schemas.openxmlformats.org/drawingml/2006/spreadsheetDrawing">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119380</xdr:rowOff>
    </xdr:from>
    <xdr:ext cx="762000" cy="259080"/>
    <xdr:sp macro="" textlink="">
      <xdr:nvSpPr>
        <xdr:cNvPr id="86" name="人件費該当値テキスト"/>
        <xdr:cNvSpPr txBox="1"/>
      </xdr:nvSpPr>
      <xdr:spPr>
        <a:xfrm>
          <a:off x="49149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96520</xdr:rowOff>
    </xdr:from>
    <xdr:ext cx="729615" cy="259080"/>
    <xdr:sp macro="" textlink="">
      <xdr:nvSpPr>
        <xdr:cNvPr id="88" name="テキスト ボックス 87"/>
        <xdr:cNvSpPr txBox="1"/>
      </xdr:nvSpPr>
      <xdr:spPr>
        <a:xfrm>
          <a:off x="3606800" y="592582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148590</xdr:rowOff>
    </xdr:from>
    <xdr:to xmlns:xdr="http://schemas.openxmlformats.org/drawingml/2006/spreadsheetDrawing">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88900</xdr:rowOff>
    </xdr:from>
    <xdr:ext cx="762000" cy="252095"/>
    <xdr:sp macro="" textlink="">
      <xdr:nvSpPr>
        <xdr:cNvPr id="90" name="テキスト ボックス 89"/>
        <xdr:cNvSpPr txBox="1"/>
      </xdr:nvSpPr>
      <xdr:spPr>
        <a:xfrm>
          <a:off x="2717800" y="5918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148590</xdr:rowOff>
    </xdr:from>
    <xdr:to xmlns:xdr="http://schemas.openxmlformats.org/drawingml/2006/spreadsheetDrawing">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88900</xdr:rowOff>
    </xdr:from>
    <xdr:ext cx="755015" cy="252095"/>
    <xdr:sp macro="" textlink="">
      <xdr:nvSpPr>
        <xdr:cNvPr id="92" name="テキスト ボックス 91"/>
        <xdr:cNvSpPr txBox="1"/>
      </xdr:nvSpPr>
      <xdr:spPr>
        <a:xfrm>
          <a:off x="1828800" y="591820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93" name="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55015" cy="252095"/>
    <xdr:sp macro="" textlink="">
      <xdr:nvSpPr>
        <xdr:cNvPr id="94" name="テキスト ボックス 93"/>
        <xdr:cNvSpPr txBox="1"/>
      </xdr:nvSpPr>
      <xdr:spPr>
        <a:xfrm>
          <a:off x="939800" y="60782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前年度と同値となった。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小学校教科書改訂や好調な</a:t>
          </a:r>
          <a:r>
            <a:rPr kumimoji="1" lang="ja-JP" altLang="en-US" sz="1300">
              <a:latin typeface="ＭＳ Ｐゴシック"/>
              <a:ea typeface="ＭＳ Ｐゴシック"/>
            </a:rPr>
            <a:t>ふるさと香取応援寄附金の受入に伴い</a:t>
          </a:r>
          <a:r>
            <a:rPr kumimoji="1" lang="ja-JP" altLang="en-US" sz="1300">
              <a:latin typeface="ＭＳ Ｐゴシック"/>
              <a:ea typeface="ＭＳ Ｐゴシック"/>
            </a:rPr>
            <a:t>増加したが、</a:t>
          </a:r>
          <a:r>
            <a:rPr kumimoji="1" lang="ja-JP" altLang="en-US" sz="1300">
              <a:latin typeface="ＭＳ Ｐゴシック"/>
              <a:ea typeface="ＭＳ Ｐゴシック"/>
            </a:rPr>
            <a:t/>
          </a:r>
          <a:r>
            <a:rPr kumimoji="1" lang="ja-JP" altLang="en-US" sz="1300">
              <a:latin typeface="ＭＳ Ｐゴシック"/>
              <a:ea typeface="ＭＳ Ｐゴシック"/>
            </a:rPr>
            <a:t>キャッシュレス決済ポイント還元事業の終了等も相まって横ばいとなった。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今後は物価高騰に伴う経費増大が見込まれることから空き公共施設の活用や譲渡、施設の統廃合等を積極的に推進し、歳出の抑制に努めていく。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1465" cy="225425"/>
    <xdr:sp macro="" textlink="">
      <xdr:nvSpPr>
        <xdr:cNvPr id="106" name="テキスト ボックス 105"/>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015" cy="252095"/>
    <xdr:sp macro="" textlink="">
      <xdr:nvSpPr>
        <xdr:cNvPr id="108" name="テキスト ボックス 107"/>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1015" cy="259080"/>
    <xdr:sp macro="" textlink="">
      <xdr:nvSpPr>
        <xdr:cNvPr id="110" name="テキスト ボックス 109"/>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1015" cy="259080"/>
    <xdr:sp macro="" textlink="">
      <xdr:nvSpPr>
        <xdr:cNvPr id="112" name="テキスト ボックス 111"/>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015" cy="252095"/>
    <xdr:sp macro="" textlink="">
      <xdr:nvSpPr>
        <xdr:cNvPr id="114" name="テキスト ボックス 113"/>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1015" cy="259080"/>
    <xdr:sp macro="" textlink="">
      <xdr:nvSpPr>
        <xdr:cNvPr id="116" name="テキスト ボックス 115"/>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1015" cy="259080"/>
    <xdr:sp macro="" textlink="">
      <xdr:nvSpPr>
        <xdr:cNvPr id="118" name="テキスト ボックス 117"/>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015" cy="252095"/>
    <xdr:sp macro="" textlink="">
      <xdr:nvSpPr>
        <xdr:cNvPr id="120" name="テキスト ボックス 119"/>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19050</xdr:rowOff>
    </xdr:from>
    <xdr:to xmlns:xdr="http://schemas.openxmlformats.org/drawingml/2006/spreadsheetDrawing">
      <xdr:col>82</xdr:col>
      <xdr:colOff>107950</xdr:colOff>
      <xdr:row>21</xdr:row>
      <xdr:rowOff>95250</xdr:rowOff>
    </xdr:to>
    <xdr:cxnSp macro="">
      <xdr:nvCxnSpPr>
        <xdr:cNvPr id="122" name="直線コネクタ 121"/>
        <xdr:cNvCxnSpPr/>
      </xdr:nvCxnSpPr>
      <xdr:spPr>
        <a:xfrm flipV="1">
          <a:off x="16510000" y="2247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67310</xdr:rowOff>
    </xdr:from>
    <xdr:ext cx="762000" cy="259080"/>
    <xdr:sp macro="" textlink="">
      <xdr:nvSpPr>
        <xdr:cNvPr id="123" name="物件費最小値テキスト"/>
        <xdr:cNvSpPr txBox="1"/>
      </xdr:nvSpPr>
      <xdr:spPr>
        <a:xfrm>
          <a:off x="165989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95250</xdr:rowOff>
    </xdr:from>
    <xdr:to xmlns:xdr="http://schemas.openxmlformats.org/drawingml/2006/spreadsheetDrawing">
      <xdr:col>82</xdr:col>
      <xdr:colOff>196850</xdr:colOff>
      <xdr:row>21</xdr:row>
      <xdr:rowOff>95250</xdr:rowOff>
    </xdr:to>
    <xdr:cxnSp macro="">
      <xdr:nvCxnSpPr>
        <xdr:cNvPr id="124" name="直線コネクタ 123"/>
        <xdr:cNvCxnSpPr/>
      </xdr:nvCxnSpPr>
      <xdr:spPr>
        <a:xfrm>
          <a:off x="16421100" y="369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105410</xdr:rowOff>
    </xdr:from>
    <xdr:ext cx="762000" cy="259080"/>
    <xdr:sp macro="" textlink="">
      <xdr:nvSpPr>
        <xdr:cNvPr id="125" name="物件費最大値テキスト"/>
        <xdr:cNvSpPr txBox="1"/>
      </xdr:nvSpPr>
      <xdr:spPr>
        <a:xfrm>
          <a:off x="165989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19050</xdr:rowOff>
    </xdr:from>
    <xdr:to xmlns:xdr="http://schemas.openxmlformats.org/drawingml/2006/spreadsheetDrawing">
      <xdr:col>82</xdr:col>
      <xdr:colOff>196850</xdr:colOff>
      <xdr:row>13</xdr:row>
      <xdr:rowOff>19050</xdr:rowOff>
    </xdr:to>
    <xdr:cxnSp macro="">
      <xdr:nvCxnSpPr>
        <xdr:cNvPr id="126" name="直線コネクタ 125"/>
        <xdr:cNvCxnSpPr/>
      </xdr:nvCxnSpPr>
      <xdr:spPr>
        <a:xfrm>
          <a:off x="16421100" y="224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139700</xdr:rowOff>
    </xdr:from>
    <xdr:to xmlns:xdr="http://schemas.openxmlformats.org/drawingml/2006/spreadsheetDrawing">
      <xdr:col>82</xdr:col>
      <xdr:colOff>107950</xdr:colOff>
      <xdr:row>14</xdr:row>
      <xdr:rowOff>139700</xdr:rowOff>
    </xdr:to>
    <xdr:cxnSp macro="">
      <xdr:nvCxnSpPr>
        <xdr:cNvPr id="127" name="直線コネクタ 126"/>
        <xdr:cNvCxnSpPr/>
      </xdr:nvCxnSpPr>
      <xdr:spPr>
        <a:xfrm>
          <a:off x="15671800" y="254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162560</xdr:rowOff>
    </xdr:from>
    <xdr:ext cx="762000" cy="259080"/>
    <xdr:sp macro="" textlink="">
      <xdr:nvSpPr>
        <xdr:cNvPr id="128" name="物件費平均値テキスト"/>
        <xdr:cNvSpPr txBox="1"/>
      </xdr:nvSpPr>
      <xdr:spPr>
        <a:xfrm>
          <a:off x="1659890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76200</xdr:rowOff>
    </xdr:from>
    <xdr:to xmlns:xdr="http://schemas.openxmlformats.org/drawingml/2006/spreadsheetDrawing">
      <xdr:col>78</xdr:col>
      <xdr:colOff>69850</xdr:colOff>
      <xdr:row>14</xdr:row>
      <xdr:rowOff>139700</xdr:rowOff>
    </xdr:to>
    <xdr:cxnSp macro="">
      <xdr:nvCxnSpPr>
        <xdr:cNvPr id="130" name="直線コネクタ 129"/>
        <xdr:cNvCxnSpPr/>
      </xdr:nvCxnSpPr>
      <xdr:spPr>
        <a:xfrm>
          <a:off x="14782800" y="2476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36600" cy="259080"/>
    <xdr:sp macro="" textlink="">
      <xdr:nvSpPr>
        <xdr:cNvPr id="132" name="テキスト ボックス 131"/>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107950</xdr:rowOff>
    </xdr:from>
    <xdr:to xmlns:xdr="http://schemas.openxmlformats.org/drawingml/2006/spreadsheetDrawing">
      <xdr:col>73</xdr:col>
      <xdr:colOff>180975</xdr:colOff>
      <xdr:row>14</xdr:row>
      <xdr:rowOff>76200</xdr:rowOff>
    </xdr:to>
    <xdr:cxnSp macro="">
      <xdr:nvCxnSpPr>
        <xdr:cNvPr id="133" name="直線コネクタ 132"/>
        <xdr:cNvCxnSpPr/>
      </xdr:nvCxnSpPr>
      <xdr:spPr>
        <a:xfrm>
          <a:off x="13893800" y="23368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2095"/>
    <xdr:sp macro="" textlink="">
      <xdr:nvSpPr>
        <xdr:cNvPr id="135" name="テキスト ボックス 134"/>
        <xdr:cNvSpPr txBox="1"/>
      </xdr:nvSpPr>
      <xdr:spPr>
        <a:xfrm>
          <a:off x="14401800" y="2943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107950</xdr:rowOff>
    </xdr:from>
    <xdr:to xmlns:xdr="http://schemas.openxmlformats.org/drawingml/2006/spreadsheetDrawing">
      <xdr:col>69</xdr:col>
      <xdr:colOff>92075</xdr:colOff>
      <xdr:row>13</xdr:row>
      <xdr:rowOff>120650</xdr:rowOff>
    </xdr:to>
    <xdr:cxnSp macro="">
      <xdr:nvCxnSpPr>
        <xdr:cNvPr id="136" name="直線コネクタ 135"/>
        <xdr:cNvCxnSpPr/>
      </xdr:nvCxnSpPr>
      <xdr:spPr>
        <a:xfrm flipV="1">
          <a:off x="13004800" y="2336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120650</xdr:rowOff>
    </xdr:from>
    <xdr:to xmlns:xdr="http://schemas.openxmlformats.org/drawingml/2006/spreadsheetDrawing">
      <xdr:col>69</xdr:col>
      <xdr:colOff>142875</xdr:colOff>
      <xdr:row>16</xdr:row>
      <xdr:rowOff>50800</xdr:rowOff>
    </xdr:to>
    <xdr:sp macro="" textlink="">
      <xdr:nvSpPr>
        <xdr:cNvPr id="137" name="フローチャート: 判断 136"/>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35560</xdr:rowOff>
    </xdr:from>
    <xdr:ext cx="755015" cy="259080"/>
    <xdr:sp macro="" textlink="">
      <xdr:nvSpPr>
        <xdr:cNvPr id="138" name="テキスト ボックス 137"/>
        <xdr:cNvSpPr txBox="1"/>
      </xdr:nvSpPr>
      <xdr:spPr>
        <a:xfrm>
          <a:off x="13512800" y="2778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12700</xdr:rowOff>
    </xdr:from>
    <xdr:to xmlns:xdr="http://schemas.openxmlformats.org/drawingml/2006/spreadsheetDrawing">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99060</xdr:rowOff>
    </xdr:from>
    <xdr:ext cx="762000" cy="252095"/>
    <xdr:sp macro="" textlink="">
      <xdr:nvSpPr>
        <xdr:cNvPr id="140" name="テキスト ボックス 139"/>
        <xdr:cNvSpPr txBox="1"/>
      </xdr:nvSpPr>
      <xdr:spPr>
        <a:xfrm>
          <a:off x="12623800" y="2842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015" cy="259080"/>
    <xdr:sp macro="" textlink="">
      <xdr:nvSpPr>
        <xdr:cNvPr id="142" name="テキスト ボックス 141"/>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9080"/>
    <xdr:sp macro="" textlink="">
      <xdr:nvSpPr>
        <xdr:cNvPr id="143" name="テキスト ボックス 142"/>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015" cy="259080"/>
    <xdr:sp macro="" textlink="">
      <xdr:nvSpPr>
        <xdr:cNvPr id="145" name="テキスト ボックス 144"/>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88900</xdr:rowOff>
    </xdr:from>
    <xdr:to xmlns:xdr="http://schemas.openxmlformats.org/drawingml/2006/spreadsheetDrawing">
      <xdr:col>82</xdr:col>
      <xdr:colOff>158750</xdr:colOff>
      <xdr:row>15</xdr:row>
      <xdr:rowOff>19050</xdr:rowOff>
    </xdr:to>
    <xdr:sp macro="" textlink="">
      <xdr:nvSpPr>
        <xdr:cNvPr id="146" name="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105410</xdr:rowOff>
    </xdr:from>
    <xdr:ext cx="762000" cy="259080"/>
    <xdr:sp macro="" textlink="">
      <xdr:nvSpPr>
        <xdr:cNvPr id="147" name="物件費該当値テキスト"/>
        <xdr:cNvSpPr txBox="1"/>
      </xdr:nvSpPr>
      <xdr:spPr>
        <a:xfrm>
          <a:off x="165989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88900</xdr:rowOff>
    </xdr:from>
    <xdr:to xmlns:xdr="http://schemas.openxmlformats.org/drawingml/2006/spreadsheetDrawing">
      <xdr:col>78</xdr:col>
      <xdr:colOff>120650</xdr:colOff>
      <xdr:row>15</xdr:row>
      <xdr:rowOff>19050</xdr:rowOff>
    </xdr:to>
    <xdr:sp macro="" textlink="">
      <xdr:nvSpPr>
        <xdr:cNvPr id="148" name="楕円 147"/>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29210</xdr:rowOff>
    </xdr:from>
    <xdr:ext cx="736600" cy="252095"/>
    <xdr:sp macro="" textlink="">
      <xdr:nvSpPr>
        <xdr:cNvPr id="149" name="テキスト ボックス 148"/>
        <xdr:cNvSpPr txBox="1"/>
      </xdr:nvSpPr>
      <xdr:spPr>
        <a:xfrm>
          <a:off x="15290800" y="225806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25400</xdr:rowOff>
    </xdr:from>
    <xdr:to xmlns:xdr="http://schemas.openxmlformats.org/drawingml/2006/spreadsheetDrawing">
      <xdr:col>74</xdr:col>
      <xdr:colOff>31750</xdr:colOff>
      <xdr:row>14</xdr:row>
      <xdr:rowOff>127000</xdr:rowOff>
    </xdr:to>
    <xdr:sp macro="" textlink="">
      <xdr:nvSpPr>
        <xdr:cNvPr id="150" name="楕円 149"/>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137160</xdr:rowOff>
    </xdr:from>
    <xdr:ext cx="762000" cy="259080"/>
    <xdr:sp macro="" textlink="">
      <xdr:nvSpPr>
        <xdr:cNvPr id="151" name="テキスト ボックス 150"/>
        <xdr:cNvSpPr txBox="1"/>
      </xdr:nvSpPr>
      <xdr:spPr>
        <a:xfrm>
          <a:off x="144018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57150</xdr:rowOff>
    </xdr:from>
    <xdr:to xmlns:xdr="http://schemas.openxmlformats.org/drawingml/2006/spreadsheetDrawing">
      <xdr:col>69</xdr:col>
      <xdr:colOff>142875</xdr:colOff>
      <xdr:row>13</xdr:row>
      <xdr:rowOff>158750</xdr:rowOff>
    </xdr:to>
    <xdr:sp macro="" textlink="">
      <xdr:nvSpPr>
        <xdr:cNvPr id="152" name="楕円 151"/>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168910</xdr:rowOff>
    </xdr:from>
    <xdr:ext cx="755015" cy="252095"/>
    <xdr:sp macro="" textlink="">
      <xdr:nvSpPr>
        <xdr:cNvPr id="153" name="テキスト ボックス 152"/>
        <xdr:cNvSpPr txBox="1"/>
      </xdr:nvSpPr>
      <xdr:spPr>
        <a:xfrm>
          <a:off x="13512800" y="20548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69850</xdr:rowOff>
    </xdr:from>
    <xdr:to xmlns:xdr="http://schemas.openxmlformats.org/drawingml/2006/spreadsheetDrawing">
      <xdr:col>65</xdr:col>
      <xdr:colOff>53975</xdr:colOff>
      <xdr:row>14</xdr:row>
      <xdr:rowOff>0</xdr:rowOff>
    </xdr:to>
    <xdr:sp macro="" textlink="">
      <xdr:nvSpPr>
        <xdr:cNvPr id="154" name="楕円 153"/>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10160</xdr:rowOff>
    </xdr:from>
    <xdr:ext cx="762000" cy="259080"/>
    <xdr:sp macro="" textlink="">
      <xdr:nvSpPr>
        <xdr:cNvPr id="155" name="テキスト ボックス 154"/>
        <xdr:cNvSpPr txBox="1"/>
      </xdr:nvSpPr>
      <xdr:spPr>
        <a:xfrm>
          <a:off x="12623800" y="206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前年度に比べ、0.2％増加した。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保育運営委託事業や</a:t>
          </a:r>
          <a:r>
            <a:rPr kumimoji="1" lang="ja-JP" altLang="en-US" sz="1200">
              <a:latin typeface="ＭＳ Ｐゴシック"/>
              <a:ea typeface="ＭＳ Ｐゴシック"/>
            </a:rPr>
            <a:t>障害者自立支援給付費関係の増があったことに加え、分母における</a:t>
          </a:r>
          <a:r>
            <a:rPr kumimoji="1" lang="ja-JP" altLang="en-US" sz="1200">
              <a:latin typeface="ＭＳ Ｐゴシック"/>
              <a:ea typeface="ＭＳ Ｐゴシック"/>
            </a:rPr>
            <a:t>臨時財政対策債の減によ</a:t>
          </a:r>
          <a:r>
            <a:rPr kumimoji="1" lang="ja-JP" altLang="en-US" sz="1200">
              <a:latin typeface="ＭＳ Ｐゴシック"/>
              <a:ea typeface="ＭＳ Ｐゴシック"/>
            </a:rPr>
            <a:t>り増加となった。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近年は生活保護及び及び障害関連の扶助費が増加しており、それらは今後も継続すると見込まれる。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1465" cy="225425"/>
    <xdr:sp macro="" textlink="">
      <xdr:nvSpPr>
        <xdr:cNvPr id="167" name="テキスト ボックス 166"/>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015" cy="252095"/>
    <xdr:sp macro="" textlink="">
      <xdr:nvSpPr>
        <xdr:cNvPr id="169" name="テキスト ボックス 168"/>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70" name="直線コネクタ 169"/>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1015" cy="252095"/>
    <xdr:sp macro="" textlink="">
      <xdr:nvSpPr>
        <xdr:cNvPr id="171" name="テキスト ボックス 170"/>
        <xdr:cNvSpPr txBox="1"/>
      </xdr:nvSpPr>
      <xdr:spPr>
        <a:xfrm>
          <a:off x="254000" y="10386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2" name="直線コネクタ 171"/>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1015" cy="252095"/>
    <xdr:sp macro="" textlink="">
      <xdr:nvSpPr>
        <xdr:cNvPr id="173" name="テキスト ボックス 172"/>
        <xdr:cNvSpPr txBox="1"/>
      </xdr:nvSpPr>
      <xdr:spPr>
        <a:xfrm>
          <a:off x="254000" y="9928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4" name="直線コネクタ 173"/>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1015" cy="252095"/>
    <xdr:sp macro="" textlink="">
      <xdr:nvSpPr>
        <xdr:cNvPr id="175" name="テキスト ボックス 174"/>
        <xdr:cNvSpPr txBox="1"/>
      </xdr:nvSpPr>
      <xdr:spPr>
        <a:xfrm>
          <a:off x="254000" y="9471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6" name="直線コネクタ 175"/>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1015" cy="252095"/>
    <xdr:sp macro="" textlink="">
      <xdr:nvSpPr>
        <xdr:cNvPr id="177" name="テキスト ボックス 176"/>
        <xdr:cNvSpPr txBox="1"/>
      </xdr:nvSpPr>
      <xdr:spPr>
        <a:xfrm>
          <a:off x="254000" y="9014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015" cy="252095"/>
    <xdr:sp macro="" textlink="">
      <xdr:nvSpPr>
        <xdr:cNvPr id="179" name="テキスト ボックス 178"/>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78740</xdr:rowOff>
    </xdr:from>
    <xdr:to xmlns:xdr="http://schemas.openxmlformats.org/drawingml/2006/spreadsheetDrawing">
      <xdr:col>24</xdr:col>
      <xdr:colOff>25400</xdr:colOff>
      <xdr:row>61</xdr:row>
      <xdr:rowOff>124460</xdr:rowOff>
    </xdr:to>
    <xdr:cxnSp macro="">
      <xdr:nvCxnSpPr>
        <xdr:cNvPr id="181" name="直線コネクタ 180"/>
        <xdr:cNvCxnSpPr/>
      </xdr:nvCxnSpPr>
      <xdr:spPr>
        <a:xfrm flipV="1">
          <a:off x="4826000" y="91655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96520</xdr:rowOff>
    </xdr:from>
    <xdr:ext cx="762000" cy="259080"/>
    <xdr:sp macro="" textlink="">
      <xdr:nvSpPr>
        <xdr:cNvPr id="182" name="扶助費最小値テキスト"/>
        <xdr:cNvSpPr txBox="1"/>
      </xdr:nvSpPr>
      <xdr:spPr>
        <a:xfrm>
          <a:off x="4914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124460</xdr:rowOff>
    </xdr:from>
    <xdr:to xmlns:xdr="http://schemas.openxmlformats.org/drawingml/2006/spreadsheetDrawing">
      <xdr:col>24</xdr:col>
      <xdr:colOff>114300</xdr:colOff>
      <xdr:row>61</xdr:row>
      <xdr:rowOff>124460</xdr:rowOff>
    </xdr:to>
    <xdr:cxnSp macro="">
      <xdr:nvCxnSpPr>
        <xdr:cNvPr id="183" name="直線コネクタ 182"/>
        <xdr:cNvCxnSpPr/>
      </xdr:nvCxnSpPr>
      <xdr:spPr>
        <a:xfrm>
          <a:off x="4737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165100</xdr:rowOff>
    </xdr:from>
    <xdr:ext cx="762000" cy="259080"/>
    <xdr:sp macro="" textlink="">
      <xdr:nvSpPr>
        <xdr:cNvPr id="184" name="扶助費最大値テキスト"/>
        <xdr:cNvSpPr txBox="1"/>
      </xdr:nvSpPr>
      <xdr:spPr>
        <a:xfrm>
          <a:off x="491490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78740</xdr:rowOff>
    </xdr:from>
    <xdr:to xmlns:xdr="http://schemas.openxmlformats.org/drawingml/2006/spreadsheetDrawing">
      <xdr:col>24</xdr:col>
      <xdr:colOff>114300</xdr:colOff>
      <xdr:row>53</xdr:row>
      <xdr:rowOff>78740</xdr:rowOff>
    </xdr:to>
    <xdr:cxnSp macro="">
      <xdr:nvCxnSpPr>
        <xdr:cNvPr id="185" name="直線コネクタ 184"/>
        <xdr:cNvCxnSpPr/>
      </xdr:nvCxnSpPr>
      <xdr:spPr>
        <a:xfrm>
          <a:off x="4737100" y="916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1270</xdr:rowOff>
    </xdr:from>
    <xdr:to xmlns:xdr="http://schemas.openxmlformats.org/drawingml/2006/spreadsheetDrawing">
      <xdr:col>24</xdr:col>
      <xdr:colOff>25400</xdr:colOff>
      <xdr:row>55</xdr:row>
      <xdr:rowOff>19685</xdr:rowOff>
    </xdr:to>
    <xdr:cxnSp macro="">
      <xdr:nvCxnSpPr>
        <xdr:cNvPr id="186" name="直線コネクタ 185"/>
        <xdr:cNvCxnSpPr/>
      </xdr:nvCxnSpPr>
      <xdr:spPr>
        <a:xfrm>
          <a:off x="3987800" y="94310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96520</xdr:rowOff>
    </xdr:from>
    <xdr:ext cx="762000" cy="259080"/>
    <xdr:sp macro="" textlink="">
      <xdr:nvSpPr>
        <xdr:cNvPr id="187" name="扶助費平均値テキスト"/>
        <xdr:cNvSpPr txBox="1"/>
      </xdr:nvSpPr>
      <xdr:spPr>
        <a:xfrm>
          <a:off x="4914900" y="952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124460</xdr:rowOff>
    </xdr:from>
    <xdr:to xmlns:xdr="http://schemas.openxmlformats.org/drawingml/2006/spreadsheetDrawing">
      <xdr:col>24</xdr:col>
      <xdr:colOff>76200</xdr:colOff>
      <xdr:row>56</xdr:row>
      <xdr:rowOff>54610</xdr:rowOff>
    </xdr:to>
    <xdr:sp macro="" textlink="">
      <xdr:nvSpPr>
        <xdr:cNvPr id="188" name="フローチャート: 判断 187"/>
        <xdr:cNvSpPr/>
      </xdr:nvSpPr>
      <xdr:spPr>
        <a:xfrm>
          <a:off x="47752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154940</xdr:rowOff>
    </xdr:from>
    <xdr:to xmlns:xdr="http://schemas.openxmlformats.org/drawingml/2006/spreadsheetDrawing">
      <xdr:col>19</xdr:col>
      <xdr:colOff>187325</xdr:colOff>
      <xdr:row>55</xdr:row>
      <xdr:rowOff>1270</xdr:rowOff>
    </xdr:to>
    <xdr:cxnSp macro="">
      <xdr:nvCxnSpPr>
        <xdr:cNvPr id="189" name="直線コネクタ 188"/>
        <xdr:cNvCxnSpPr/>
      </xdr:nvCxnSpPr>
      <xdr:spPr>
        <a:xfrm>
          <a:off x="3098800" y="9413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96520</xdr:rowOff>
    </xdr:from>
    <xdr:to xmlns:xdr="http://schemas.openxmlformats.org/drawingml/2006/spreadsheetDrawing">
      <xdr:col>20</xdr:col>
      <xdr:colOff>38100</xdr:colOff>
      <xdr:row>56</xdr:row>
      <xdr:rowOff>26670</xdr:rowOff>
    </xdr:to>
    <xdr:sp macro="" textlink="">
      <xdr:nvSpPr>
        <xdr:cNvPr id="190" name="フローチャート: 判断 189"/>
        <xdr:cNvSpPr/>
      </xdr:nvSpPr>
      <xdr:spPr>
        <a:xfrm>
          <a:off x="3937000" y="952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11430</xdr:rowOff>
    </xdr:from>
    <xdr:ext cx="729615" cy="259080"/>
    <xdr:sp macro="" textlink="">
      <xdr:nvSpPr>
        <xdr:cNvPr id="191" name="テキスト ボックス 190"/>
        <xdr:cNvSpPr txBox="1"/>
      </xdr:nvSpPr>
      <xdr:spPr>
        <a:xfrm>
          <a:off x="3606800" y="961263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109220</xdr:rowOff>
    </xdr:from>
    <xdr:to xmlns:xdr="http://schemas.openxmlformats.org/drawingml/2006/spreadsheetDrawing">
      <xdr:col>15</xdr:col>
      <xdr:colOff>98425</xdr:colOff>
      <xdr:row>54</xdr:row>
      <xdr:rowOff>154940</xdr:rowOff>
    </xdr:to>
    <xdr:cxnSp macro="">
      <xdr:nvCxnSpPr>
        <xdr:cNvPr id="192" name="直線コネクタ 191"/>
        <xdr:cNvCxnSpPr/>
      </xdr:nvCxnSpPr>
      <xdr:spPr>
        <a:xfrm>
          <a:off x="2209800" y="93675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170815</xdr:rowOff>
    </xdr:to>
    <xdr:sp macro="" textlink="">
      <xdr:nvSpPr>
        <xdr:cNvPr id="193" name="フローチャート: 判断 192"/>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155575</xdr:rowOff>
    </xdr:from>
    <xdr:ext cx="762000" cy="252095"/>
    <xdr:sp macro="" textlink="">
      <xdr:nvSpPr>
        <xdr:cNvPr id="194" name="テキスト ボックス 193"/>
        <xdr:cNvSpPr txBox="1"/>
      </xdr:nvSpPr>
      <xdr:spPr>
        <a:xfrm>
          <a:off x="2717800" y="9585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109220</xdr:rowOff>
    </xdr:from>
    <xdr:to xmlns:xdr="http://schemas.openxmlformats.org/drawingml/2006/spreadsheetDrawing">
      <xdr:col>11</xdr:col>
      <xdr:colOff>9525</xdr:colOff>
      <xdr:row>54</xdr:row>
      <xdr:rowOff>127000</xdr:rowOff>
    </xdr:to>
    <xdr:cxnSp macro="">
      <xdr:nvCxnSpPr>
        <xdr:cNvPr id="195" name="直線コネクタ 194"/>
        <xdr:cNvCxnSpPr/>
      </xdr:nvCxnSpPr>
      <xdr:spPr>
        <a:xfrm flipV="1">
          <a:off x="1320800" y="93675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50800</xdr:rowOff>
    </xdr:from>
    <xdr:to xmlns:xdr="http://schemas.openxmlformats.org/drawingml/2006/spreadsheetDrawing">
      <xdr:col>11</xdr:col>
      <xdr:colOff>60325</xdr:colOff>
      <xdr:row>55</xdr:row>
      <xdr:rowOff>152400</xdr:rowOff>
    </xdr:to>
    <xdr:sp macro="" textlink="">
      <xdr:nvSpPr>
        <xdr:cNvPr id="196" name="フローチャート: 判断 195"/>
        <xdr:cNvSpPr/>
      </xdr:nvSpPr>
      <xdr:spPr>
        <a:xfrm>
          <a:off x="2159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137160</xdr:rowOff>
    </xdr:from>
    <xdr:ext cx="755015" cy="259080"/>
    <xdr:sp macro="" textlink="">
      <xdr:nvSpPr>
        <xdr:cNvPr id="197" name="テキスト ボックス 196"/>
        <xdr:cNvSpPr txBox="1"/>
      </xdr:nvSpPr>
      <xdr:spPr>
        <a:xfrm>
          <a:off x="1828800" y="95669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151765</xdr:rowOff>
    </xdr:from>
    <xdr:to xmlns:xdr="http://schemas.openxmlformats.org/drawingml/2006/spreadsheetDrawing">
      <xdr:col>6</xdr:col>
      <xdr:colOff>171450</xdr:colOff>
      <xdr:row>56</xdr:row>
      <xdr:rowOff>81915</xdr:rowOff>
    </xdr:to>
    <xdr:sp macro="" textlink="">
      <xdr:nvSpPr>
        <xdr:cNvPr id="198" name="フローチャート: 判断 197"/>
        <xdr:cNvSpPr/>
      </xdr:nvSpPr>
      <xdr:spPr>
        <a:xfrm>
          <a:off x="1270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66675</xdr:rowOff>
    </xdr:from>
    <xdr:ext cx="755015" cy="252095"/>
    <xdr:sp macro="" textlink="">
      <xdr:nvSpPr>
        <xdr:cNvPr id="199" name="テキスト ボックス 198"/>
        <xdr:cNvSpPr txBox="1"/>
      </xdr:nvSpPr>
      <xdr:spPr>
        <a:xfrm>
          <a:off x="939800" y="96678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9080"/>
    <xdr:sp macro="" textlink="">
      <xdr:nvSpPr>
        <xdr:cNvPr id="202" name="テキスト ボックス 201"/>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140335</xdr:rowOff>
    </xdr:from>
    <xdr:to xmlns:xdr="http://schemas.openxmlformats.org/drawingml/2006/spreadsheetDrawing">
      <xdr:col>24</xdr:col>
      <xdr:colOff>76200</xdr:colOff>
      <xdr:row>55</xdr:row>
      <xdr:rowOff>70485</xdr:rowOff>
    </xdr:to>
    <xdr:sp macro="" textlink="">
      <xdr:nvSpPr>
        <xdr:cNvPr id="205" name="楕円 204"/>
        <xdr:cNvSpPr/>
      </xdr:nvSpPr>
      <xdr:spPr>
        <a:xfrm>
          <a:off x="4775200" y="93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156845</xdr:rowOff>
    </xdr:from>
    <xdr:ext cx="762000" cy="252095"/>
    <xdr:sp macro="" textlink="">
      <xdr:nvSpPr>
        <xdr:cNvPr id="206" name="扶助費該当値テキスト"/>
        <xdr:cNvSpPr txBox="1"/>
      </xdr:nvSpPr>
      <xdr:spPr>
        <a:xfrm>
          <a:off x="4914900" y="9243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121920</xdr:rowOff>
    </xdr:from>
    <xdr:to xmlns:xdr="http://schemas.openxmlformats.org/drawingml/2006/spreadsheetDrawing">
      <xdr:col>20</xdr:col>
      <xdr:colOff>38100</xdr:colOff>
      <xdr:row>55</xdr:row>
      <xdr:rowOff>52070</xdr:rowOff>
    </xdr:to>
    <xdr:sp macro="" textlink="">
      <xdr:nvSpPr>
        <xdr:cNvPr id="207" name="楕円 206"/>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62230</xdr:rowOff>
    </xdr:from>
    <xdr:ext cx="729615" cy="259080"/>
    <xdr:sp macro="" textlink="">
      <xdr:nvSpPr>
        <xdr:cNvPr id="208" name="テキスト ボックス 207"/>
        <xdr:cNvSpPr txBox="1"/>
      </xdr:nvSpPr>
      <xdr:spPr>
        <a:xfrm>
          <a:off x="3606800" y="91490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103505</xdr:rowOff>
    </xdr:from>
    <xdr:to xmlns:xdr="http://schemas.openxmlformats.org/drawingml/2006/spreadsheetDrawing">
      <xdr:col>15</xdr:col>
      <xdr:colOff>149225</xdr:colOff>
      <xdr:row>55</xdr:row>
      <xdr:rowOff>33655</xdr:rowOff>
    </xdr:to>
    <xdr:sp macro="" textlink="">
      <xdr:nvSpPr>
        <xdr:cNvPr id="209" name="楕円 208"/>
        <xdr:cNvSpPr/>
      </xdr:nvSpPr>
      <xdr:spPr>
        <a:xfrm>
          <a:off x="3048000" y="93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43815</xdr:rowOff>
    </xdr:from>
    <xdr:ext cx="762000" cy="252095"/>
    <xdr:sp macro="" textlink="">
      <xdr:nvSpPr>
        <xdr:cNvPr id="210" name="テキスト ボックス 209"/>
        <xdr:cNvSpPr txBox="1"/>
      </xdr:nvSpPr>
      <xdr:spPr>
        <a:xfrm>
          <a:off x="2717800" y="9130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57785</xdr:rowOff>
    </xdr:from>
    <xdr:to xmlns:xdr="http://schemas.openxmlformats.org/drawingml/2006/spreadsheetDrawing">
      <xdr:col>11</xdr:col>
      <xdr:colOff>60325</xdr:colOff>
      <xdr:row>54</xdr:row>
      <xdr:rowOff>159385</xdr:rowOff>
    </xdr:to>
    <xdr:sp macro="" textlink="">
      <xdr:nvSpPr>
        <xdr:cNvPr id="211" name="楕円 210"/>
        <xdr:cNvSpPr/>
      </xdr:nvSpPr>
      <xdr:spPr>
        <a:xfrm>
          <a:off x="2159000" y="93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169545</xdr:rowOff>
    </xdr:from>
    <xdr:ext cx="755015" cy="252095"/>
    <xdr:sp macro="" textlink="">
      <xdr:nvSpPr>
        <xdr:cNvPr id="212" name="テキスト ボックス 211"/>
        <xdr:cNvSpPr txBox="1"/>
      </xdr:nvSpPr>
      <xdr:spPr>
        <a:xfrm>
          <a:off x="1828800" y="90849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13" name="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5015" cy="259080"/>
    <xdr:sp macro="" textlink="">
      <xdr:nvSpPr>
        <xdr:cNvPr id="214" name="テキスト ボックス 213"/>
        <xdr:cNvSpPr txBox="1"/>
      </xdr:nvSpPr>
      <xdr:spPr>
        <a:xfrm>
          <a:off x="939800" y="9103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前年度と比べ0.7％増加した。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後期高齢者医療事業会計や介護保険事業会計への繰出金の増加が主な要因となっている</a:t>
          </a:r>
          <a:r>
            <a:rPr kumimoji="1" lang="ja-JP" altLang="en-US" sz="12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公共施設の老朽化により</a:t>
          </a:r>
          <a:r>
            <a:rPr kumimoji="1" lang="ja-JP" altLang="en-US" sz="1300">
              <a:latin typeface="ＭＳ Ｐゴシック"/>
              <a:ea typeface="ＭＳ Ｐゴシック"/>
            </a:rPr>
            <a:t>維持補修費が年々増加しているため、個別施設計画等に基づき適正な維持管理を推進していく。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1465" cy="225425"/>
    <xdr:sp macro="" textlink="">
      <xdr:nvSpPr>
        <xdr:cNvPr id="226" name="テキスト ボックス 225"/>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015" cy="252095"/>
    <xdr:sp macro="" textlink="">
      <xdr:nvSpPr>
        <xdr:cNvPr id="228" name="テキスト ボックス 227"/>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015" cy="259080"/>
    <xdr:sp macro="" textlink="">
      <xdr:nvSpPr>
        <xdr:cNvPr id="230" name="テキスト ボックス 229"/>
        <xdr:cNvSpPr txBox="1"/>
      </xdr:nvSpPr>
      <xdr:spPr>
        <a:xfrm>
          <a:off x="11938000"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015" cy="259080"/>
    <xdr:sp macro="" textlink="">
      <xdr:nvSpPr>
        <xdr:cNvPr id="232" name="テキスト ボックス 231"/>
        <xdr:cNvSpPr txBox="1"/>
      </xdr:nvSpPr>
      <xdr:spPr>
        <a:xfrm>
          <a:off x="11938000"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015" cy="252095"/>
    <xdr:sp macro="" textlink="">
      <xdr:nvSpPr>
        <xdr:cNvPr id="234" name="テキスト ボックス 233"/>
        <xdr:cNvSpPr txBox="1"/>
      </xdr:nvSpPr>
      <xdr:spPr>
        <a:xfrm>
          <a:off x="11938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015" cy="259080"/>
    <xdr:sp macro="" textlink="">
      <xdr:nvSpPr>
        <xdr:cNvPr id="236" name="テキスト ボックス 235"/>
        <xdr:cNvSpPr txBox="1"/>
      </xdr:nvSpPr>
      <xdr:spPr>
        <a:xfrm>
          <a:off x="11938000"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015" cy="259080"/>
    <xdr:sp macro="" textlink="">
      <xdr:nvSpPr>
        <xdr:cNvPr id="238" name="テキスト ボックス 237"/>
        <xdr:cNvSpPr txBox="1"/>
      </xdr:nvSpPr>
      <xdr:spPr>
        <a:xfrm>
          <a:off x="11938000"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015" cy="252095"/>
    <xdr:sp macro="" textlink="">
      <xdr:nvSpPr>
        <xdr:cNvPr id="240" name="テキスト ボックス 239"/>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69850</xdr:rowOff>
    </xdr:from>
    <xdr:to xmlns:xdr="http://schemas.openxmlformats.org/drawingml/2006/spreadsheetDrawing">
      <xdr:col>82</xdr:col>
      <xdr:colOff>107950</xdr:colOff>
      <xdr:row>60</xdr:row>
      <xdr:rowOff>88900</xdr:rowOff>
    </xdr:to>
    <xdr:cxnSp macro="">
      <xdr:nvCxnSpPr>
        <xdr:cNvPr id="242" name="直線コネクタ 241"/>
        <xdr:cNvCxnSpPr/>
      </xdr:nvCxnSpPr>
      <xdr:spPr>
        <a:xfrm flipV="1">
          <a:off x="16510000" y="89852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60960</xdr:rowOff>
    </xdr:from>
    <xdr:ext cx="762000" cy="259080"/>
    <xdr:sp macro="" textlink="">
      <xdr:nvSpPr>
        <xdr:cNvPr id="243" name="その他最小値テキスト"/>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196850</xdr:colOff>
      <xdr:row>60</xdr:row>
      <xdr:rowOff>88900</xdr:rowOff>
    </xdr:to>
    <xdr:cxnSp macro="">
      <xdr:nvCxnSpPr>
        <xdr:cNvPr id="244" name="直線コネクタ 243"/>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156210</xdr:rowOff>
    </xdr:from>
    <xdr:ext cx="762000" cy="252095"/>
    <xdr:sp macro="" textlink="">
      <xdr:nvSpPr>
        <xdr:cNvPr id="245" name="その他最大値テキスト"/>
        <xdr:cNvSpPr txBox="1"/>
      </xdr:nvSpPr>
      <xdr:spPr>
        <a:xfrm>
          <a:off x="16598900" y="8728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69850</xdr:rowOff>
    </xdr:from>
    <xdr:to xmlns:xdr="http://schemas.openxmlformats.org/drawingml/2006/spreadsheetDrawing">
      <xdr:col>82</xdr:col>
      <xdr:colOff>196850</xdr:colOff>
      <xdr:row>52</xdr:row>
      <xdr:rowOff>69850</xdr:rowOff>
    </xdr:to>
    <xdr:cxnSp macro="">
      <xdr:nvCxnSpPr>
        <xdr:cNvPr id="246" name="直線コネクタ 245"/>
        <xdr:cNvCxnSpPr/>
      </xdr:nvCxnSpPr>
      <xdr:spPr>
        <a:xfrm>
          <a:off x="1642110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50800</xdr:rowOff>
    </xdr:from>
    <xdr:to xmlns:xdr="http://schemas.openxmlformats.org/drawingml/2006/spreadsheetDrawing">
      <xdr:col>82</xdr:col>
      <xdr:colOff>107950</xdr:colOff>
      <xdr:row>56</xdr:row>
      <xdr:rowOff>12700</xdr:rowOff>
    </xdr:to>
    <xdr:cxnSp macro="">
      <xdr:nvCxnSpPr>
        <xdr:cNvPr id="247" name="直線コネクタ 246"/>
        <xdr:cNvCxnSpPr/>
      </xdr:nvCxnSpPr>
      <xdr:spPr>
        <a:xfrm>
          <a:off x="15671800" y="94805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29210</xdr:rowOff>
    </xdr:from>
    <xdr:ext cx="762000" cy="252095"/>
    <xdr:sp macro="" textlink="">
      <xdr:nvSpPr>
        <xdr:cNvPr id="248" name="その他平均値テキスト"/>
        <xdr:cNvSpPr txBox="1"/>
      </xdr:nvSpPr>
      <xdr:spPr>
        <a:xfrm>
          <a:off x="16598900" y="96304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57150</xdr:rowOff>
    </xdr:from>
    <xdr:to xmlns:xdr="http://schemas.openxmlformats.org/drawingml/2006/spreadsheetDrawing">
      <xdr:col>82</xdr:col>
      <xdr:colOff>158750</xdr:colOff>
      <xdr:row>56</xdr:row>
      <xdr:rowOff>158750</xdr:rowOff>
    </xdr:to>
    <xdr:sp macro="" textlink="">
      <xdr:nvSpPr>
        <xdr:cNvPr id="249" name="フローチャート: 判断 24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50800</xdr:rowOff>
    </xdr:from>
    <xdr:to xmlns:xdr="http://schemas.openxmlformats.org/drawingml/2006/spreadsheetDrawing">
      <xdr:col>78</xdr:col>
      <xdr:colOff>69850</xdr:colOff>
      <xdr:row>55</xdr:row>
      <xdr:rowOff>50800</xdr:rowOff>
    </xdr:to>
    <xdr:cxnSp macro="">
      <xdr:nvCxnSpPr>
        <xdr:cNvPr id="250" name="直線コネクタ 249"/>
        <xdr:cNvCxnSpPr/>
      </xdr:nvCxnSpPr>
      <xdr:spPr>
        <a:xfrm>
          <a:off x="14782800" y="948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51" name="フローチャート: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162560</xdr:rowOff>
    </xdr:from>
    <xdr:ext cx="736600" cy="259080"/>
    <xdr:sp macro="" textlink="">
      <xdr:nvSpPr>
        <xdr:cNvPr id="252" name="テキスト ボックス 251"/>
        <xdr:cNvSpPr txBox="1"/>
      </xdr:nvSpPr>
      <xdr:spPr>
        <a:xfrm>
          <a:off x="1529080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127000</xdr:rowOff>
    </xdr:from>
    <xdr:to xmlns:xdr="http://schemas.openxmlformats.org/drawingml/2006/spreadsheetDrawing">
      <xdr:col>73</xdr:col>
      <xdr:colOff>180975</xdr:colOff>
      <xdr:row>55</xdr:row>
      <xdr:rowOff>50800</xdr:rowOff>
    </xdr:to>
    <xdr:cxnSp macro="">
      <xdr:nvCxnSpPr>
        <xdr:cNvPr id="253" name="直線コネクタ 252"/>
        <xdr:cNvCxnSpPr/>
      </xdr:nvCxnSpPr>
      <xdr:spPr>
        <a:xfrm>
          <a:off x="13893800" y="93853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19050</xdr:rowOff>
    </xdr:from>
    <xdr:to xmlns:xdr="http://schemas.openxmlformats.org/drawingml/2006/spreadsheetDrawing">
      <xdr:col>74</xdr:col>
      <xdr:colOff>31750</xdr:colOff>
      <xdr:row>56</xdr:row>
      <xdr:rowOff>120650</xdr:rowOff>
    </xdr:to>
    <xdr:sp macro="" textlink="">
      <xdr:nvSpPr>
        <xdr:cNvPr id="254" name="フローチャート: 判断 253"/>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105410</xdr:rowOff>
    </xdr:from>
    <xdr:ext cx="762000" cy="259080"/>
    <xdr:sp macro="" textlink="">
      <xdr:nvSpPr>
        <xdr:cNvPr id="255" name="テキスト ボックス 254"/>
        <xdr:cNvSpPr txBox="1"/>
      </xdr:nvSpPr>
      <xdr:spPr>
        <a:xfrm>
          <a:off x="14401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127000</xdr:rowOff>
    </xdr:from>
    <xdr:to xmlns:xdr="http://schemas.openxmlformats.org/drawingml/2006/spreadsheetDrawing">
      <xdr:col>69</xdr:col>
      <xdr:colOff>92075</xdr:colOff>
      <xdr:row>54</xdr:row>
      <xdr:rowOff>146050</xdr:rowOff>
    </xdr:to>
    <xdr:cxnSp macro="">
      <xdr:nvCxnSpPr>
        <xdr:cNvPr id="256" name="直線コネクタ 255"/>
        <xdr:cNvCxnSpPr/>
      </xdr:nvCxnSpPr>
      <xdr:spPr>
        <a:xfrm flipV="1">
          <a:off x="13004800" y="9385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57" name="フローチャート: 判断 25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48260</xdr:rowOff>
    </xdr:from>
    <xdr:ext cx="755015" cy="259080"/>
    <xdr:sp macro="" textlink="">
      <xdr:nvSpPr>
        <xdr:cNvPr id="258" name="テキスト ボックス 257"/>
        <xdr:cNvSpPr txBox="1"/>
      </xdr:nvSpPr>
      <xdr:spPr>
        <a:xfrm>
          <a:off x="13512800" y="9649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19050</xdr:rowOff>
    </xdr:from>
    <xdr:to xmlns:xdr="http://schemas.openxmlformats.org/drawingml/2006/spreadsheetDrawing">
      <xdr:col>65</xdr:col>
      <xdr:colOff>53975</xdr:colOff>
      <xdr:row>56</xdr:row>
      <xdr:rowOff>120650</xdr:rowOff>
    </xdr:to>
    <xdr:sp macro="" textlink="">
      <xdr:nvSpPr>
        <xdr:cNvPr id="259" name="フローチャート: 判断 258"/>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105410</xdr:rowOff>
    </xdr:from>
    <xdr:ext cx="762000" cy="259080"/>
    <xdr:sp macro="" textlink="">
      <xdr:nvSpPr>
        <xdr:cNvPr id="260" name="テキスト ボックス 259"/>
        <xdr:cNvSpPr txBox="1"/>
      </xdr:nvSpPr>
      <xdr:spPr>
        <a:xfrm>
          <a:off x="12623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015" cy="259080"/>
    <xdr:sp macro="" textlink="">
      <xdr:nvSpPr>
        <xdr:cNvPr id="262" name="テキスト ボックス 261"/>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9080"/>
    <xdr:sp macro="" textlink="">
      <xdr:nvSpPr>
        <xdr:cNvPr id="263" name="テキスト ボックス 262"/>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015" cy="259080"/>
    <xdr:sp macro="" textlink="">
      <xdr:nvSpPr>
        <xdr:cNvPr id="265" name="テキスト ボックス 264"/>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133350</xdr:rowOff>
    </xdr:from>
    <xdr:to xmlns:xdr="http://schemas.openxmlformats.org/drawingml/2006/spreadsheetDrawing">
      <xdr:col>82</xdr:col>
      <xdr:colOff>158750</xdr:colOff>
      <xdr:row>56</xdr:row>
      <xdr:rowOff>63500</xdr:rowOff>
    </xdr:to>
    <xdr:sp macro="" textlink="">
      <xdr:nvSpPr>
        <xdr:cNvPr id="266" name="楕円 265"/>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149860</xdr:rowOff>
    </xdr:from>
    <xdr:ext cx="762000" cy="259080"/>
    <xdr:sp macro="" textlink="">
      <xdr:nvSpPr>
        <xdr:cNvPr id="267" name="その他該当値テキスト"/>
        <xdr:cNvSpPr txBox="1"/>
      </xdr:nvSpPr>
      <xdr:spPr>
        <a:xfrm>
          <a:off x="16598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0</xdr:rowOff>
    </xdr:from>
    <xdr:to xmlns:xdr="http://schemas.openxmlformats.org/drawingml/2006/spreadsheetDrawing">
      <xdr:col>78</xdr:col>
      <xdr:colOff>120650</xdr:colOff>
      <xdr:row>55</xdr:row>
      <xdr:rowOff>101600</xdr:rowOff>
    </xdr:to>
    <xdr:sp macro="" textlink="">
      <xdr:nvSpPr>
        <xdr:cNvPr id="268" name="楕円 267"/>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111760</xdr:rowOff>
    </xdr:from>
    <xdr:ext cx="736600" cy="252095"/>
    <xdr:sp macro="" textlink="">
      <xdr:nvSpPr>
        <xdr:cNvPr id="269" name="テキスト ボックス 268"/>
        <xdr:cNvSpPr txBox="1"/>
      </xdr:nvSpPr>
      <xdr:spPr>
        <a:xfrm>
          <a:off x="15290800" y="91986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0</xdr:rowOff>
    </xdr:from>
    <xdr:to xmlns:xdr="http://schemas.openxmlformats.org/drawingml/2006/spreadsheetDrawing">
      <xdr:col>74</xdr:col>
      <xdr:colOff>31750</xdr:colOff>
      <xdr:row>55</xdr:row>
      <xdr:rowOff>101600</xdr:rowOff>
    </xdr:to>
    <xdr:sp macro="" textlink="">
      <xdr:nvSpPr>
        <xdr:cNvPr id="270" name="楕円 269"/>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111760</xdr:rowOff>
    </xdr:from>
    <xdr:ext cx="762000" cy="252095"/>
    <xdr:sp macro="" textlink="">
      <xdr:nvSpPr>
        <xdr:cNvPr id="271" name="テキスト ボックス 270"/>
        <xdr:cNvSpPr txBox="1"/>
      </xdr:nvSpPr>
      <xdr:spPr>
        <a:xfrm>
          <a:off x="14401800" y="91986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76200</xdr:rowOff>
    </xdr:from>
    <xdr:to xmlns:xdr="http://schemas.openxmlformats.org/drawingml/2006/spreadsheetDrawing">
      <xdr:col>69</xdr:col>
      <xdr:colOff>142875</xdr:colOff>
      <xdr:row>55</xdr:row>
      <xdr:rowOff>6350</xdr:rowOff>
    </xdr:to>
    <xdr:sp macro="" textlink="">
      <xdr:nvSpPr>
        <xdr:cNvPr id="272" name="楕円 271"/>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16510</xdr:rowOff>
    </xdr:from>
    <xdr:ext cx="755015" cy="259080"/>
    <xdr:sp macro="" textlink="">
      <xdr:nvSpPr>
        <xdr:cNvPr id="273" name="テキスト ボックス 272"/>
        <xdr:cNvSpPr txBox="1"/>
      </xdr:nvSpPr>
      <xdr:spPr>
        <a:xfrm>
          <a:off x="13512800" y="9103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95250</xdr:rowOff>
    </xdr:from>
    <xdr:to xmlns:xdr="http://schemas.openxmlformats.org/drawingml/2006/spreadsheetDrawing">
      <xdr:col>65</xdr:col>
      <xdr:colOff>53975</xdr:colOff>
      <xdr:row>55</xdr:row>
      <xdr:rowOff>25400</xdr:rowOff>
    </xdr:to>
    <xdr:sp macro="" textlink="">
      <xdr:nvSpPr>
        <xdr:cNvPr id="274" name="楕円 273"/>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35560</xdr:rowOff>
    </xdr:from>
    <xdr:ext cx="762000" cy="259080"/>
    <xdr:sp macro="" textlink="">
      <xdr:nvSpPr>
        <xdr:cNvPr id="275" name="テキスト ボックス 274"/>
        <xdr:cNvSpPr txBox="1"/>
      </xdr:nvSpPr>
      <xdr:spPr>
        <a:xfrm>
          <a:off x="1262380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前年度に比べ、0.2％減少した。</a:t>
          </a:r>
          <a:endParaRPr kumimoji="1" lang="en-US" altLang="ja-JP" sz="1100">
            <a:latin typeface="ＭＳ Ｐゴシック"/>
            <a:ea typeface="ＭＳ Ｐゴシック"/>
          </a:endParaRPr>
        </a:p>
        <a:p>
          <a:r>
            <a:rPr kumimoji="1" lang="ja-JP" altLang="en-US" sz="1100">
              <a:latin typeface="ＭＳ Ｐゴシック"/>
              <a:ea typeface="ＭＳ Ｐゴシック"/>
            </a:rPr>
            <a:t>　ごみ処理及びし尿処理、消防業務等を</a:t>
          </a:r>
          <a:r>
            <a:rPr kumimoji="1" lang="ja-JP" altLang="en-US" sz="1100">
              <a:latin typeface="ＭＳ Ｐゴシック"/>
              <a:ea typeface="ＭＳ Ｐゴシック"/>
            </a:rPr>
            <a:t>一部事務組合が実施しているため、各種平均よりも高い数値になっている。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地方独立行政法人である香取おみがわ医療センターへの負担金・交付金が増加したが、一部事務組合への負担金の減少等も相まって</a:t>
          </a:r>
          <a:r>
            <a:rPr kumimoji="1" lang="ja-JP" altLang="en-US" sz="1100">
              <a:latin typeface="ＭＳ Ｐゴシック"/>
              <a:ea typeface="ＭＳ Ｐゴシック"/>
            </a:rPr>
            <a:t>減となった。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今後も老朽化した施設の維持補修費や更新経費の増加が見込まれることから一部事務組合の収支改善に向け、補助費の削減に努めていく。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1465" cy="225425"/>
    <xdr:sp macro="" textlink="">
      <xdr:nvSpPr>
        <xdr:cNvPr id="287" name="テキスト ボックス 286"/>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015" cy="252095"/>
    <xdr:sp macro="" textlink="">
      <xdr:nvSpPr>
        <xdr:cNvPr id="289" name="テキスト ボックス 288"/>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0" name="直線コネクタ 289"/>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1015" cy="252095"/>
    <xdr:sp macro="" textlink="">
      <xdr:nvSpPr>
        <xdr:cNvPr id="291" name="テキスト ボックス 290"/>
        <xdr:cNvSpPr txBox="1"/>
      </xdr:nvSpPr>
      <xdr:spPr>
        <a:xfrm>
          <a:off x="11938000" y="6842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2" name="直線コネクタ 291"/>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1015" cy="252095"/>
    <xdr:sp macro="" textlink="">
      <xdr:nvSpPr>
        <xdr:cNvPr id="293" name="テキスト ボックス 292"/>
        <xdr:cNvSpPr txBox="1"/>
      </xdr:nvSpPr>
      <xdr:spPr>
        <a:xfrm>
          <a:off x="11938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4" name="直線コネクタ 293"/>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1015" cy="252095"/>
    <xdr:sp macro="" textlink="">
      <xdr:nvSpPr>
        <xdr:cNvPr id="295" name="テキスト ボックス 294"/>
        <xdr:cNvSpPr txBox="1"/>
      </xdr:nvSpPr>
      <xdr:spPr>
        <a:xfrm>
          <a:off x="11938000" y="5699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98425</xdr:rowOff>
    </xdr:from>
    <xdr:to xmlns:xdr="http://schemas.openxmlformats.org/drawingml/2006/spreadsheetDrawing">
      <xdr:col>82</xdr:col>
      <xdr:colOff>107950</xdr:colOff>
      <xdr:row>41</xdr:row>
      <xdr:rowOff>46990</xdr:rowOff>
    </xdr:to>
    <xdr:cxnSp macro="">
      <xdr:nvCxnSpPr>
        <xdr:cNvPr id="298" name="直線コネクタ 297"/>
        <xdr:cNvCxnSpPr/>
      </xdr:nvCxnSpPr>
      <xdr:spPr>
        <a:xfrm flipV="1">
          <a:off x="16510000" y="5927725"/>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2095"/>
    <xdr:sp macro="" textlink="">
      <xdr:nvSpPr>
        <xdr:cNvPr id="299" name="補助費等最小値テキスト"/>
        <xdr:cNvSpPr txBox="1"/>
      </xdr:nvSpPr>
      <xdr:spPr>
        <a:xfrm>
          <a:off x="16598900" y="70485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0" name="直線コネクタ 299"/>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13335</xdr:rowOff>
    </xdr:from>
    <xdr:ext cx="762000" cy="259080"/>
    <xdr:sp macro="" textlink="">
      <xdr:nvSpPr>
        <xdr:cNvPr id="301" name="補助費等最大値テキスト"/>
        <xdr:cNvSpPr txBox="1"/>
      </xdr:nvSpPr>
      <xdr:spPr>
        <a:xfrm>
          <a:off x="16598900" y="567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98425</xdr:rowOff>
    </xdr:from>
    <xdr:to xmlns:xdr="http://schemas.openxmlformats.org/drawingml/2006/spreadsheetDrawing">
      <xdr:col>82</xdr:col>
      <xdr:colOff>196850</xdr:colOff>
      <xdr:row>34</xdr:row>
      <xdr:rowOff>98425</xdr:rowOff>
    </xdr:to>
    <xdr:cxnSp macro="">
      <xdr:nvCxnSpPr>
        <xdr:cNvPr id="302" name="直線コネクタ 301"/>
        <xdr:cNvCxnSpPr/>
      </xdr:nvCxnSpPr>
      <xdr:spPr>
        <a:xfrm>
          <a:off x="16421100" y="592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109855</xdr:rowOff>
    </xdr:from>
    <xdr:to xmlns:xdr="http://schemas.openxmlformats.org/drawingml/2006/spreadsheetDrawing">
      <xdr:col>82</xdr:col>
      <xdr:colOff>107950</xdr:colOff>
      <xdr:row>39</xdr:row>
      <xdr:rowOff>121285</xdr:rowOff>
    </xdr:to>
    <xdr:cxnSp macro="">
      <xdr:nvCxnSpPr>
        <xdr:cNvPr id="303" name="直線コネクタ 302"/>
        <xdr:cNvCxnSpPr/>
      </xdr:nvCxnSpPr>
      <xdr:spPr>
        <a:xfrm flipV="1">
          <a:off x="15671800" y="67964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12700</xdr:rowOff>
    </xdr:from>
    <xdr:ext cx="762000" cy="259080"/>
    <xdr:sp macro="" textlink="">
      <xdr:nvSpPr>
        <xdr:cNvPr id="304" name="補助費等平均値テキスト"/>
        <xdr:cNvSpPr txBox="1"/>
      </xdr:nvSpPr>
      <xdr:spPr>
        <a:xfrm>
          <a:off x="16598900" y="6356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167640</xdr:rowOff>
    </xdr:from>
    <xdr:to xmlns:xdr="http://schemas.openxmlformats.org/drawingml/2006/spreadsheetDrawing">
      <xdr:col>82</xdr:col>
      <xdr:colOff>158750</xdr:colOff>
      <xdr:row>38</xdr:row>
      <xdr:rowOff>97790</xdr:rowOff>
    </xdr:to>
    <xdr:sp macro="" textlink="">
      <xdr:nvSpPr>
        <xdr:cNvPr id="305" name="フローチャート: 判断 304"/>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81280</xdr:rowOff>
    </xdr:from>
    <xdr:to xmlns:xdr="http://schemas.openxmlformats.org/drawingml/2006/spreadsheetDrawing">
      <xdr:col>78</xdr:col>
      <xdr:colOff>69850</xdr:colOff>
      <xdr:row>39</xdr:row>
      <xdr:rowOff>121285</xdr:rowOff>
    </xdr:to>
    <xdr:cxnSp macro="">
      <xdr:nvCxnSpPr>
        <xdr:cNvPr id="306" name="直線コネクタ 305"/>
        <xdr:cNvCxnSpPr/>
      </xdr:nvCxnSpPr>
      <xdr:spPr>
        <a:xfrm>
          <a:off x="14782800" y="67678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161925</xdr:rowOff>
    </xdr:from>
    <xdr:to xmlns:xdr="http://schemas.openxmlformats.org/drawingml/2006/spreadsheetDrawing">
      <xdr:col>78</xdr:col>
      <xdr:colOff>120650</xdr:colOff>
      <xdr:row>38</xdr:row>
      <xdr:rowOff>92075</xdr:rowOff>
    </xdr:to>
    <xdr:sp macro="" textlink="">
      <xdr:nvSpPr>
        <xdr:cNvPr id="307" name="フローチャート: 判断 306"/>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102235</xdr:rowOff>
    </xdr:from>
    <xdr:ext cx="736600" cy="258445"/>
    <xdr:sp macro="" textlink="">
      <xdr:nvSpPr>
        <xdr:cNvPr id="308" name="テキスト ボックス 307"/>
        <xdr:cNvSpPr txBox="1"/>
      </xdr:nvSpPr>
      <xdr:spPr>
        <a:xfrm>
          <a:off x="15290800" y="6274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41275</xdr:rowOff>
    </xdr:from>
    <xdr:to xmlns:xdr="http://schemas.openxmlformats.org/drawingml/2006/spreadsheetDrawing">
      <xdr:col>73</xdr:col>
      <xdr:colOff>180975</xdr:colOff>
      <xdr:row>39</xdr:row>
      <xdr:rowOff>81280</xdr:rowOff>
    </xdr:to>
    <xdr:cxnSp macro="">
      <xdr:nvCxnSpPr>
        <xdr:cNvPr id="309" name="直線コネクタ 308"/>
        <xdr:cNvCxnSpPr/>
      </xdr:nvCxnSpPr>
      <xdr:spPr>
        <a:xfrm>
          <a:off x="13893800" y="6727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139065</xdr:rowOff>
    </xdr:from>
    <xdr:to xmlns:xdr="http://schemas.openxmlformats.org/drawingml/2006/spreadsheetDrawing">
      <xdr:col>74</xdr:col>
      <xdr:colOff>31750</xdr:colOff>
      <xdr:row>38</xdr:row>
      <xdr:rowOff>69215</xdr:rowOff>
    </xdr:to>
    <xdr:sp macro="" textlink="">
      <xdr:nvSpPr>
        <xdr:cNvPr id="310" name="フローチャート: 判断 309"/>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79375</xdr:rowOff>
    </xdr:from>
    <xdr:ext cx="762000" cy="258445"/>
    <xdr:sp macro="" textlink="">
      <xdr:nvSpPr>
        <xdr:cNvPr id="311" name="テキスト ボックス 310"/>
        <xdr:cNvSpPr txBox="1"/>
      </xdr:nvSpPr>
      <xdr:spPr>
        <a:xfrm>
          <a:off x="1440180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41275</xdr:rowOff>
    </xdr:from>
    <xdr:to xmlns:xdr="http://schemas.openxmlformats.org/drawingml/2006/spreadsheetDrawing">
      <xdr:col>69</xdr:col>
      <xdr:colOff>92075</xdr:colOff>
      <xdr:row>39</xdr:row>
      <xdr:rowOff>115570</xdr:rowOff>
    </xdr:to>
    <xdr:cxnSp macro="">
      <xdr:nvCxnSpPr>
        <xdr:cNvPr id="312" name="直線コネクタ 311"/>
        <xdr:cNvCxnSpPr/>
      </xdr:nvCxnSpPr>
      <xdr:spPr>
        <a:xfrm flipV="1">
          <a:off x="13004800" y="672782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133350</xdr:rowOff>
    </xdr:from>
    <xdr:to xmlns:xdr="http://schemas.openxmlformats.org/drawingml/2006/spreadsheetDrawing">
      <xdr:col>69</xdr:col>
      <xdr:colOff>142875</xdr:colOff>
      <xdr:row>38</xdr:row>
      <xdr:rowOff>63500</xdr:rowOff>
    </xdr:to>
    <xdr:sp macro="" textlink="">
      <xdr:nvSpPr>
        <xdr:cNvPr id="313" name="フローチャート: 判断 312"/>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73660</xdr:rowOff>
    </xdr:from>
    <xdr:ext cx="755015" cy="259080"/>
    <xdr:sp macro="" textlink="">
      <xdr:nvSpPr>
        <xdr:cNvPr id="314" name="テキスト ボックス 313"/>
        <xdr:cNvSpPr txBox="1"/>
      </xdr:nvSpPr>
      <xdr:spPr>
        <a:xfrm>
          <a:off x="13512800" y="6245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127635</xdr:rowOff>
    </xdr:from>
    <xdr:to xmlns:xdr="http://schemas.openxmlformats.org/drawingml/2006/spreadsheetDrawing">
      <xdr:col>65</xdr:col>
      <xdr:colOff>53975</xdr:colOff>
      <xdr:row>38</xdr:row>
      <xdr:rowOff>57785</xdr:rowOff>
    </xdr:to>
    <xdr:sp macro="" textlink="">
      <xdr:nvSpPr>
        <xdr:cNvPr id="315" name="フローチャート: 判断 314"/>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67945</xdr:rowOff>
    </xdr:from>
    <xdr:ext cx="762000" cy="258445"/>
    <xdr:sp macro="" textlink="">
      <xdr:nvSpPr>
        <xdr:cNvPr id="316" name="テキスト ボックス 315"/>
        <xdr:cNvSpPr txBox="1"/>
      </xdr:nvSpPr>
      <xdr:spPr>
        <a:xfrm>
          <a:off x="12623800" y="6240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015" cy="259080"/>
    <xdr:sp macro="" textlink="">
      <xdr:nvSpPr>
        <xdr:cNvPr id="318" name="テキスト ボックス 317"/>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9080"/>
    <xdr:sp macro="" textlink="">
      <xdr:nvSpPr>
        <xdr:cNvPr id="319" name="テキスト ボックス 318"/>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015" cy="259080"/>
    <xdr:sp macro="" textlink="">
      <xdr:nvSpPr>
        <xdr:cNvPr id="321" name="テキスト ボックス 320"/>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59055</xdr:rowOff>
    </xdr:from>
    <xdr:to xmlns:xdr="http://schemas.openxmlformats.org/drawingml/2006/spreadsheetDrawing">
      <xdr:col>82</xdr:col>
      <xdr:colOff>158750</xdr:colOff>
      <xdr:row>39</xdr:row>
      <xdr:rowOff>160655</xdr:rowOff>
    </xdr:to>
    <xdr:sp macro="" textlink="">
      <xdr:nvSpPr>
        <xdr:cNvPr id="322" name="楕円 321"/>
        <xdr:cNvSpPr/>
      </xdr:nvSpPr>
      <xdr:spPr>
        <a:xfrm>
          <a:off x="164592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31115</xdr:rowOff>
    </xdr:from>
    <xdr:ext cx="762000" cy="252095"/>
    <xdr:sp macro="" textlink="">
      <xdr:nvSpPr>
        <xdr:cNvPr id="323" name="補助費等該当値テキスト"/>
        <xdr:cNvSpPr txBox="1"/>
      </xdr:nvSpPr>
      <xdr:spPr>
        <a:xfrm>
          <a:off x="16598900" y="6717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70485</xdr:rowOff>
    </xdr:from>
    <xdr:to xmlns:xdr="http://schemas.openxmlformats.org/drawingml/2006/spreadsheetDrawing">
      <xdr:col>78</xdr:col>
      <xdr:colOff>120650</xdr:colOff>
      <xdr:row>40</xdr:row>
      <xdr:rowOff>635</xdr:rowOff>
    </xdr:to>
    <xdr:sp macro="" textlink="">
      <xdr:nvSpPr>
        <xdr:cNvPr id="324" name="楕円 323"/>
        <xdr:cNvSpPr/>
      </xdr:nvSpPr>
      <xdr:spPr>
        <a:xfrm>
          <a:off x="156210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156845</xdr:rowOff>
    </xdr:from>
    <xdr:ext cx="736600" cy="252095"/>
    <xdr:sp macro="" textlink="">
      <xdr:nvSpPr>
        <xdr:cNvPr id="325" name="テキスト ボックス 324"/>
        <xdr:cNvSpPr txBox="1"/>
      </xdr:nvSpPr>
      <xdr:spPr>
        <a:xfrm>
          <a:off x="15290800" y="68433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30480</xdr:rowOff>
    </xdr:from>
    <xdr:to xmlns:xdr="http://schemas.openxmlformats.org/drawingml/2006/spreadsheetDrawing">
      <xdr:col>74</xdr:col>
      <xdr:colOff>31750</xdr:colOff>
      <xdr:row>39</xdr:row>
      <xdr:rowOff>132080</xdr:rowOff>
    </xdr:to>
    <xdr:sp macro="" textlink="">
      <xdr:nvSpPr>
        <xdr:cNvPr id="326" name="楕円 325"/>
        <xdr:cNvSpPr/>
      </xdr:nvSpPr>
      <xdr:spPr>
        <a:xfrm>
          <a:off x="1473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116840</xdr:rowOff>
    </xdr:from>
    <xdr:ext cx="762000" cy="259080"/>
    <xdr:sp macro="" textlink="">
      <xdr:nvSpPr>
        <xdr:cNvPr id="327" name="テキスト ボックス 326"/>
        <xdr:cNvSpPr txBox="1"/>
      </xdr:nvSpPr>
      <xdr:spPr>
        <a:xfrm>
          <a:off x="14401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161925</xdr:rowOff>
    </xdr:from>
    <xdr:to xmlns:xdr="http://schemas.openxmlformats.org/drawingml/2006/spreadsheetDrawing">
      <xdr:col>69</xdr:col>
      <xdr:colOff>142875</xdr:colOff>
      <xdr:row>39</xdr:row>
      <xdr:rowOff>92075</xdr:rowOff>
    </xdr:to>
    <xdr:sp macro="" textlink="">
      <xdr:nvSpPr>
        <xdr:cNvPr id="328" name="楕円 327"/>
        <xdr:cNvSpPr/>
      </xdr:nvSpPr>
      <xdr:spPr>
        <a:xfrm>
          <a:off x="13843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76835</xdr:rowOff>
    </xdr:from>
    <xdr:ext cx="755015" cy="252095"/>
    <xdr:sp macro="" textlink="">
      <xdr:nvSpPr>
        <xdr:cNvPr id="329" name="テキスト ボックス 328"/>
        <xdr:cNvSpPr txBox="1"/>
      </xdr:nvSpPr>
      <xdr:spPr>
        <a:xfrm>
          <a:off x="13512800" y="676338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64770</xdr:rowOff>
    </xdr:from>
    <xdr:to xmlns:xdr="http://schemas.openxmlformats.org/drawingml/2006/spreadsheetDrawing">
      <xdr:col>65</xdr:col>
      <xdr:colOff>53975</xdr:colOff>
      <xdr:row>39</xdr:row>
      <xdr:rowOff>166370</xdr:rowOff>
    </xdr:to>
    <xdr:sp macro="" textlink="">
      <xdr:nvSpPr>
        <xdr:cNvPr id="330" name="楕円 329"/>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151130</xdr:rowOff>
    </xdr:from>
    <xdr:ext cx="762000" cy="259080"/>
    <xdr:sp macro="" textlink="">
      <xdr:nvSpPr>
        <xdr:cNvPr id="331" name="テキスト ボックス 330"/>
        <xdr:cNvSpPr txBox="1"/>
      </xdr:nvSpPr>
      <xdr:spPr>
        <a:xfrm>
          <a:off x="126238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前年度に比べ、0.4％増加した。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これは、令和４年度より一部過疎地域となり過疎対策事業債の活用が始まり、令和６年度より元金償還が開始したことが主な要因である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今後も公債費は増加していく推計である</a:t>
          </a:r>
          <a:r>
            <a:rPr kumimoji="1" lang="ja-JP" altLang="en-US" sz="1300">
              <a:latin typeface="ＭＳ Ｐゴシック"/>
              <a:ea typeface="ＭＳ Ｐゴシック"/>
            </a:rPr>
            <a:t>ため、財政措置の無い地方債の発行抑制及び任意繰上償還の実施等により、健全な財政運営に努めていく。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1465" cy="225425"/>
    <xdr:sp macro="" textlink="">
      <xdr:nvSpPr>
        <xdr:cNvPr id="343" name="テキスト ボックス 342"/>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015" cy="252095"/>
    <xdr:sp macro="" textlink="">
      <xdr:nvSpPr>
        <xdr:cNvPr id="345" name="テキスト ボックス 344"/>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69850</xdr:rowOff>
    </xdr:from>
    <xdr:to xmlns:xdr="http://schemas.openxmlformats.org/drawingml/2006/spreadsheetDrawing">
      <xdr:col>26</xdr:col>
      <xdr:colOff>184150</xdr:colOff>
      <xdr:row>82</xdr:row>
      <xdr:rowOff>69850</xdr:rowOff>
    </xdr:to>
    <xdr:cxnSp macro="">
      <xdr:nvCxnSpPr>
        <xdr:cNvPr id="346" name="直線コネクタ 345"/>
        <xdr:cNvCxnSpPr/>
      </xdr:nvCxnSpPr>
      <xdr:spPr>
        <a:xfrm>
          <a:off x="762000" y="1412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99060</xdr:rowOff>
    </xdr:from>
    <xdr:ext cx="501015" cy="252095"/>
    <xdr:sp macro="" textlink="">
      <xdr:nvSpPr>
        <xdr:cNvPr id="347" name="テキスト ボックス 346"/>
        <xdr:cNvSpPr txBox="1"/>
      </xdr:nvSpPr>
      <xdr:spPr>
        <a:xfrm>
          <a:off x="254000" y="13986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48" name="直線コネクタ 347"/>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1015" cy="252095"/>
    <xdr:sp macro="" textlink="">
      <xdr:nvSpPr>
        <xdr:cNvPr id="349" name="テキスト ボックス 348"/>
        <xdr:cNvSpPr txBox="1"/>
      </xdr:nvSpPr>
      <xdr:spPr>
        <a:xfrm>
          <a:off x="254000" y="13700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12700</xdr:rowOff>
    </xdr:from>
    <xdr:to xmlns:xdr="http://schemas.openxmlformats.org/drawingml/2006/spreadsheetDrawing">
      <xdr:col>26</xdr:col>
      <xdr:colOff>184150</xdr:colOff>
      <xdr:row>79</xdr:row>
      <xdr:rowOff>12700</xdr:rowOff>
    </xdr:to>
    <xdr:cxnSp macro="">
      <xdr:nvCxnSpPr>
        <xdr:cNvPr id="350" name="直線コネクタ 349"/>
        <xdr:cNvCxnSpPr/>
      </xdr:nvCxnSpPr>
      <xdr:spPr>
        <a:xfrm>
          <a:off x="762000" y="1355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41910</xdr:rowOff>
    </xdr:from>
    <xdr:ext cx="501015" cy="252095"/>
    <xdr:sp macro="" textlink="">
      <xdr:nvSpPr>
        <xdr:cNvPr id="351" name="テキスト ボックス 350"/>
        <xdr:cNvSpPr txBox="1"/>
      </xdr:nvSpPr>
      <xdr:spPr>
        <a:xfrm>
          <a:off x="254000" y="13415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2" name="直線コネクタ 351"/>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015" cy="252095"/>
    <xdr:sp macro="" textlink="">
      <xdr:nvSpPr>
        <xdr:cNvPr id="353" name="テキスト ボックス 352"/>
        <xdr:cNvSpPr txBox="1"/>
      </xdr:nvSpPr>
      <xdr:spPr>
        <a:xfrm>
          <a:off x="254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127000</xdr:rowOff>
    </xdr:from>
    <xdr:to xmlns:xdr="http://schemas.openxmlformats.org/drawingml/2006/spreadsheetDrawing">
      <xdr:col>26</xdr:col>
      <xdr:colOff>184150</xdr:colOff>
      <xdr:row>75</xdr:row>
      <xdr:rowOff>127000</xdr:rowOff>
    </xdr:to>
    <xdr:cxnSp macro="">
      <xdr:nvCxnSpPr>
        <xdr:cNvPr id="354" name="直線コネクタ 353"/>
        <xdr:cNvCxnSpPr/>
      </xdr:nvCxnSpPr>
      <xdr:spPr>
        <a:xfrm>
          <a:off x="762000" y="12985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156210</xdr:rowOff>
    </xdr:from>
    <xdr:ext cx="501015" cy="252095"/>
    <xdr:sp macro="" textlink="">
      <xdr:nvSpPr>
        <xdr:cNvPr id="355" name="テキスト ボックス 354"/>
        <xdr:cNvSpPr txBox="1"/>
      </xdr:nvSpPr>
      <xdr:spPr>
        <a:xfrm>
          <a:off x="254000" y="12843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56" name="直線コネクタ 355"/>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1015" cy="252095"/>
    <xdr:sp macro="" textlink="">
      <xdr:nvSpPr>
        <xdr:cNvPr id="357" name="テキスト ボックス 356"/>
        <xdr:cNvSpPr txBox="1"/>
      </xdr:nvSpPr>
      <xdr:spPr>
        <a:xfrm>
          <a:off x="254000" y="12557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69850</xdr:rowOff>
    </xdr:from>
    <xdr:to xmlns:xdr="http://schemas.openxmlformats.org/drawingml/2006/spreadsheetDrawing">
      <xdr:col>26</xdr:col>
      <xdr:colOff>184150</xdr:colOff>
      <xdr:row>72</xdr:row>
      <xdr:rowOff>69850</xdr:rowOff>
    </xdr:to>
    <xdr:cxnSp macro="">
      <xdr:nvCxnSpPr>
        <xdr:cNvPr id="358" name="直線コネクタ 357"/>
        <xdr:cNvCxnSpPr/>
      </xdr:nvCxnSpPr>
      <xdr:spPr>
        <a:xfrm>
          <a:off x="762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99060</xdr:rowOff>
    </xdr:from>
    <xdr:ext cx="501015" cy="252095"/>
    <xdr:sp macro="" textlink="">
      <xdr:nvSpPr>
        <xdr:cNvPr id="359" name="テキスト ボックス 358"/>
        <xdr:cNvSpPr txBox="1"/>
      </xdr:nvSpPr>
      <xdr:spPr>
        <a:xfrm>
          <a:off x="254000" y="12272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1015" cy="252095"/>
    <xdr:sp macro="" textlink="">
      <xdr:nvSpPr>
        <xdr:cNvPr id="361" name="テキスト ボックス 360"/>
        <xdr:cNvSpPr txBox="1"/>
      </xdr:nvSpPr>
      <xdr:spPr>
        <a:xfrm>
          <a:off x="254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22225</xdr:rowOff>
    </xdr:from>
    <xdr:to xmlns:xdr="http://schemas.openxmlformats.org/drawingml/2006/spreadsheetDrawing">
      <xdr:col>24</xdr:col>
      <xdr:colOff>25400</xdr:colOff>
      <xdr:row>81</xdr:row>
      <xdr:rowOff>41275</xdr:rowOff>
    </xdr:to>
    <xdr:cxnSp macro="">
      <xdr:nvCxnSpPr>
        <xdr:cNvPr id="363" name="直線コネクタ 362"/>
        <xdr:cNvCxnSpPr/>
      </xdr:nvCxnSpPr>
      <xdr:spPr>
        <a:xfrm flipV="1">
          <a:off x="4826000" y="1253807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13335</xdr:rowOff>
    </xdr:from>
    <xdr:ext cx="762000" cy="259080"/>
    <xdr:sp macro="" textlink="">
      <xdr:nvSpPr>
        <xdr:cNvPr id="364" name="公債費最小値テキスト"/>
        <xdr:cNvSpPr txBox="1"/>
      </xdr:nvSpPr>
      <xdr:spPr>
        <a:xfrm>
          <a:off x="49149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41275</xdr:rowOff>
    </xdr:from>
    <xdr:to xmlns:xdr="http://schemas.openxmlformats.org/drawingml/2006/spreadsheetDrawing">
      <xdr:col>24</xdr:col>
      <xdr:colOff>114300</xdr:colOff>
      <xdr:row>81</xdr:row>
      <xdr:rowOff>41275</xdr:rowOff>
    </xdr:to>
    <xdr:cxnSp macro="">
      <xdr:nvCxnSpPr>
        <xdr:cNvPr id="365" name="直線コネクタ 364"/>
        <xdr:cNvCxnSpPr/>
      </xdr:nvCxnSpPr>
      <xdr:spPr>
        <a:xfrm>
          <a:off x="4737100" y="1392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109220</xdr:rowOff>
    </xdr:from>
    <xdr:ext cx="762000" cy="252095"/>
    <xdr:sp macro="" textlink="">
      <xdr:nvSpPr>
        <xdr:cNvPr id="366" name="公債費最大値テキスト"/>
        <xdr:cNvSpPr txBox="1"/>
      </xdr:nvSpPr>
      <xdr:spPr>
        <a:xfrm>
          <a:off x="4914900" y="122821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22225</xdr:rowOff>
    </xdr:from>
    <xdr:to xmlns:xdr="http://schemas.openxmlformats.org/drawingml/2006/spreadsheetDrawing">
      <xdr:col>24</xdr:col>
      <xdr:colOff>114300</xdr:colOff>
      <xdr:row>73</xdr:row>
      <xdr:rowOff>22225</xdr:rowOff>
    </xdr:to>
    <xdr:cxnSp macro="">
      <xdr:nvCxnSpPr>
        <xdr:cNvPr id="367" name="直線コネクタ 366"/>
        <xdr:cNvCxnSpPr/>
      </xdr:nvCxnSpPr>
      <xdr:spPr>
        <a:xfrm>
          <a:off x="4737100" y="1253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88900</xdr:rowOff>
    </xdr:from>
    <xdr:to xmlns:xdr="http://schemas.openxmlformats.org/drawingml/2006/spreadsheetDrawing">
      <xdr:col>24</xdr:col>
      <xdr:colOff>25400</xdr:colOff>
      <xdr:row>78</xdr:row>
      <xdr:rowOff>127000</xdr:rowOff>
    </xdr:to>
    <xdr:cxnSp macro="">
      <xdr:nvCxnSpPr>
        <xdr:cNvPr id="368" name="直線コネクタ 367"/>
        <xdr:cNvCxnSpPr/>
      </xdr:nvCxnSpPr>
      <xdr:spPr>
        <a:xfrm>
          <a:off x="3987800" y="13462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64135</xdr:rowOff>
    </xdr:from>
    <xdr:ext cx="762000" cy="252095"/>
    <xdr:sp macro="" textlink="">
      <xdr:nvSpPr>
        <xdr:cNvPr id="369" name="公債費平均値テキスト"/>
        <xdr:cNvSpPr txBox="1"/>
      </xdr:nvSpPr>
      <xdr:spPr>
        <a:xfrm>
          <a:off x="4914900" y="1309433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47625</xdr:rowOff>
    </xdr:from>
    <xdr:to xmlns:xdr="http://schemas.openxmlformats.org/drawingml/2006/spreadsheetDrawing">
      <xdr:col>24</xdr:col>
      <xdr:colOff>76200</xdr:colOff>
      <xdr:row>77</xdr:row>
      <xdr:rowOff>149225</xdr:rowOff>
    </xdr:to>
    <xdr:sp macro="" textlink="">
      <xdr:nvSpPr>
        <xdr:cNvPr id="370" name="フローチャート: 判断 369"/>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41275</xdr:rowOff>
    </xdr:from>
    <xdr:to xmlns:xdr="http://schemas.openxmlformats.org/drawingml/2006/spreadsheetDrawing">
      <xdr:col>19</xdr:col>
      <xdr:colOff>187325</xdr:colOff>
      <xdr:row>78</xdr:row>
      <xdr:rowOff>88900</xdr:rowOff>
    </xdr:to>
    <xdr:cxnSp macro="">
      <xdr:nvCxnSpPr>
        <xdr:cNvPr id="371" name="直線コネクタ 370"/>
        <xdr:cNvCxnSpPr/>
      </xdr:nvCxnSpPr>
      <xdr:spPr>
        <a:xfrm>
          <a:off x="3098800" y="134143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86360</xdr:rowOff>
    </xdr:from>
    <xdr:to xmlns:xdr="http://schemas.openxmlformats.org/drawingml/2006/spreadsheetDrawing">
      <xdr:col>20</xdr:col>
      <xdr:colOff>38100</xdr:colOff>
      <xdr:row>78</xdr:row>
      <xdr:rowOff>15875</xdr:rowOff>
    </xdr:to>
    <xdr:sp macro="" textlink="">
      <xdr:nvSpPr>
        <xdr:cNvPr id="372" name="フローチャート: 判断 371"/>
        <xdr:cNvSpPr/>
      </xdr:nvSpPr>
      <xdr:spPr>
        <a:xfrm>
          <a:off x="39370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26035</xdr:rowOff>
    </xdr:from>
    <xdr:ext cx="729615" cy="259080"/>
    <xdr:sp macro="" textlink="">
      <xdr:nvSpPr>
        <xdr:cNvPr id="373" name="テキスト ボックス 372"/>
        <xdr:cNvSpPr txBox="1"/>
      </xdr:nvSpPr>
      <xdr:spPr>
        <a:xfrm>
          <a:off x="3606800" y="1305623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50800</xdr:rowOff>
    </xdr:from>
    <xdr:to xmlns:xdr="http://schemas.openxmlformats.org/drawingml/2006/spreadsheetDrawing">
      <xdr:col>15</xdr:col>
      <xdr:colOff>98425</xdr:colOff>
      <xdr:row>78</xdr:row>
      <xdr:rowOff>41275</xdr:rowOff>
    </xdr:to>
    <xdr:cxnSp macro="">
      <xdr:nvCxnSpPr>
        <xdr:cNvPr id="374" name="直線コネクタ 373"/>
        <xdr:cNvCxnSpPr/>
      </xdr:nvCxnSpPr>
      <xdr:spPr>
        <a:xfrm>
          <a:off x="2209800" y="1325245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104775</xdr:rowOff>
    </xdr:from>
    <xdr:to xmlns:xdr="http://schemas.openxmlformats.org/drawingml/2006/spreadsheetDrawing">
      <xdr:col>15</xdr:col>
      <xdr:colOff>149225</xdr:colOff>
      <xdr:row>78</xdr:row>
      <xdr:rowOff>34925</xdr:rowOff>
    </xdr:to>
    <xdr:sp macro="" textlink="">
      <xdr:nvSpPr>
        <xdr:cNvPr id="375" name="フローチャート: 判断 374"/>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45085</xdr:rowOff>
    </xdr:from>
    <xdr:ext cx="762000" cy="258445"/>
    <xdr:sp macro="" textlink="">
      <xdr:nvSpPr>
        <xdr:cNvPr id="376" name="テキスト ボックス 375"/>
        <xdr:cNvSpPr txBox="1"/>
      </xdr:nvSpPr>
      <xdr:spPr>
        <a:xfrm>
          <a:off x="2717800" y="13075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50800</xdr:rowOff>
    </xdr:from>
    <xdr:to xmlns:xdr="http://schemas.openxmlformats.org/drawingml/2006/spreadsheetDrawing">
      <xdr:col>11</xdr:col>
      <xdr:colOff>9525</xdr:colOff>
      <xdr:row>77</xdr:row>
      <xdr:rowOff>98425</xdr:rowOff>
    </xdr:to>
    <xdr:cxnSp macro="">
      <xdr:nvCxnSpPr>
        <xdr:cNvPr id="377" name="直線コネクタ 376"/>
        <xdr:cNvCxnSpPr/>
      </xdr:nvCxnSpPr>
      <xdr:spPr>
        <a:xfrm flipV="1">
          <a:off x="1320800" y="132524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47625</xdr:rowOff>
    </xdr:from>
    <xdr:to xmlns:xdr="http://schemas.openxmlformats.org/drawingml/2006/spreadsheetDrawing">
      <xdr:col>11</xdr:col>
      <xdr:colOff>60325</xdr:colOff>
      <xdr:row>77</xdr:row>
      <xdr:rowOff>149225</xdr:rowOff>
    </xdr:to>
    <xdr:sp macro="" textlink="">
      <xdr:nvSpPr>
        <xdr:cNvPr id="378" name="フローチャート: 判断 377"/>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133985</xdr:rowOff>
    </xdr:from>
    <xdr:ext cx="755015" cy="252095"/>
    <xdr:sp macro="" textlink="">
      <xdr:nvSpPr>
        <xdr:cNvPr id="379" name="テキスト ボックス 378"/>
        <xdr:cNvSpPr txBox="1"/>
      </xdr:nvSpPr>
      <xdr:spPr>
        <a:xfrm>
          <a:off x="1828800" y="1333563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38100</xdr:rowOff>
    </xdr:from>
    <xdr:to xmlns:xdr="http://schemas.openxmlformats.org/drawingml/2006/spreadsheetDrawing">
      <xdr:col>6</xdr:col>
      <xdr:colOff>171450</xdr:colOff>
      <xdr:row>77</xdr:row>
      <xdr:rowOff>139700</xdr:rowOff>
    </xdr:to>
    <xdr:sp macro="" textlink="">
      <xdr:nvSpPr>
        <xdr:cNvPr id="380" name="フローチャート: 判断 379"/>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149860</xdr:rowOff>
    </xdr:from>
    <xdr:ext cx="755015" cy="259080"/>
    <xdr:sp macro="" textlink="">
      <xdr:nvSpPr>
        <xdr:cNvPr id="381" name="テキスト ボックス 380"/>
        <xdr:cNvSpPr txBox="1"/>
      </xdr:nvSpPr>
      <xdr:spPr>
        <a:xfrm>
          <a:off x="939800" y="130086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9080"/>
    <xdr:sp macro="" textlink="">
      <xdr:nvSpPr>
        <xdr:cNvPr id="384" name="テキスト ボックス 383"/>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76200</xdr:rowOff>
    </xdr:from>
    <xdr:to xmlns:xdr="http://schemas.openxmlformats.org/drawingml/2006/spreadsheetDrawing">
      <xdr:col>24</xdr:col>
      <xdr:colOff>76200</xdr:colOff>
      <xdr:row>79</xdr:row>
      <xdr:rowOff>6350</xdr:rowOff>
    </xdr:to>
    <xdr:sp macro="" textlink="">
      <xdr:nvSpPr>
        <xdr:cNvPr id="387" name="楕円 386"/>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48260</xdr:rowOff>
    </xdr:from>
    <xdr:ext cx="762000" cy="259080"/>
    <xdr:sp macro="" textlink="">
      <xdr:nvSpPr>
        <xdr:cNvPr id="388" name="公債費該当値テキスト"/>
        <xdr:cNvSpPr txBox="1"/>
      </xdr:nvSpPr>
      <xdr:spPr>
        <a:xfrm>
          <a:off x="4914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38100</xdr:rowOff>
    </xdr:from>
    <xdr:to xmlns:xdr="http://schemas.openxmlformats.org/drawingml/2006/spreadsheetDrawing">
      <xdr:col>20</xdr:col>
      <xdr:colOff>38100</xdr:colOff>
      <xdr:row>78</xdr:row>
      <xdr:rowOff>139700</xdr:rowOff>
    </xdr:to>
    <xdr:sp macro="" textlink="">
      <xdr:nvSpPr>
        <xdr:cNvPr id="389" name="楕円 388"/>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124460</xdr:rowOff>
    </xdr:from>
    <xdr:ext cx="729615" cy="259080"/>
    <xdr:sp macro="" textlink="">
      <xdr:nvSpPr>
        <xdr:cNvPr id="390" name="テキスト ボックス 389"/>
        <xdr:cNvSpPr txBox="1"/>
      </xdr:nvSpPr>
      <xdr:spPr>
        <a:xfrm>
          <a:off x="3606800" y="134975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161925</xdr:rowOff>
    </xdr:from>
    <xdr:to xmlns:xdr="http://schemas.openxmlformats.org/drawingml/2006/spreadsheetDrawing">
      <xdr:col>15</xdr:col>
      <xdr:colOff>149225</xdr:colOff>
      <xdr:row>78</xdr:row>
      <xdr:rowOff>92075</xdr:rowOff>
    </xdr:to>
    <xdr:sp macro="" textlink="">
      <xdr:nvSpPr>
        <xdr:cNvPr id="391" name="楕円 390"/>
        <xdr:cNvSpPr/>
      </xdr:nvSpPr>
      <xdr:spPr>
        <a:xfrm>
          <a:off x="3048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76835</xdr:rowOff>
    </xdr:from>
    <xdr:ext cx="762000" cy="252095"/>
    <xdr:sp macro="" textlink="">
      <xdr:nvSpPr>
        <xdr:cNvPr id="392" name="テキスト ボックス 391"/>
        <xdr:cNvSpPr txBox="1"/>
      </xdr:nvSpPr>
      <xdr:spPr>
        <a:xfrm>
          <a:off x="2717800" y="134499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0</xdr:rowOff>
    </xdr:from>
    <xdr:to xmlns:xdr="http://schemas.openxmlformats.org/drawingml/2006/spreadsheetDrawing">
      <xdr:col>11</xdr:col>
      <xdr:colOff>60325</xdr:colOff>
      <xdr:row>77</xdr:row>
      <xdr:rowOff>101600</xdr:rowOff>
    </xdr:to>
    <xdr:sp macro="" textlink="">
      <xdr:nvSpPr>
        <xdr:cNvPr id="393" name="楕円 392"/>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111760</xdr:rowOff>
    </xdr:from>
    <xdr:ext cx="755015" cy="252095"/>
    <xdr:sp macro="" textlink="">
      <xdr:nvSpPr>
        <xdr:cNvPr id="394" name="テキスト ボックス 393"/>
        <xdr:cNvSpPr txBox="1"/>
      </xdr:nvSpPr>
      <xdr:spPr>
        <a:xfrm>
          <a:off x="1828800" y="1297051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47625</xdr:rowOff>
    </xdr:from>
    <xdr:to xmlns:xdr="http://schemas.openxmlformats.org/drawingml/2006/spreadsheetDrawing">
      <xdr:col>6</xdr:col>
      <xdr:colOff>171450</xdr:colOff>
      <xdr:row>77</xdr:row>
      <xdr:rowOff>149225</xdr:rowOff>
    </xdr:to>
    <xdr:sp macro="" textlink="">
      <xdr:nvSpPr>
        <xdr:cNvPr id="395" name="楕円 394"/>
        <xdr:cNvSpPr/>
      </xdr:nvSpPr>
      <xdr:spPr>
        <a:xfrm>
          <a:off x="1270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133985</xdr:rowOff>
    </xdr:from>
    <xdr:ext cx="755015" cy="252095"/>
    <xdr:sp macro="" textlink="">
      <xdr:nvSpPr>
        <xdr:cNvPr id="396" name="テキスト ボックス 395"/>
        <xdr:cNvSpPr txBox="1"/>
      </xdr:nvSpPr>
      <xdr:spPr>
        <a:xfrm>
          <a:off x="939800" y="1333563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前年度と同値となった。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性質別で見ると扶助費や繰出金等で増加がみられるが、人件費や補助費等の減少があり、横ばいとなっている。各要因は前述のとおり。</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人件費・物価高騰による支出増が見込まれる中、市税等、分母となる経常一般財源については、人口減少もあり伸び悩みが見込まれることから、身の丈に合った予算編成を行うとともに、経常経費の一層の削減に努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1465" cy="225425"/>
    <xdr:sp macro="" textlink="">
      <xdr:nvSpPr>
        <xdr:cNvPr id="408" name="テキスト ボックス 407"/>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015" cy="252095"/>
    <xdr:sp macro="" textlink="">
      <xdr:nvSpPr>
        <xdr:cNvPr id="410" name="テキスト ボックス 409"/>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1015" cy="252095"/>
    <xdr:sp macro="" textlink="">
      <xdr:nvSpPr>
        <xdr:cNvPr id="412" name="テキスト ボックス 411"/>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1015" cy="252095"/>
    <xdr:sp macro="" textlink="">
      <xdr:nvSpPr>
        <xdr:cNvPr id="414" name="テキスト ボックス 413"/>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1015" cy="252095"/>
    <xdr:sp macro="" textlink="">
      <xdr:nvSpPr>
        <xdr:cNvPr id="416" name="テキスト ボックス 415"/>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1015" cy="252095"/>
    <xdr:sp macro="" textlink="">
      <xdr:nvSpPr>
        <xdr:cNvPr id="418" name="テキスト ボックス 417"/>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015" cy="252095"/>
    <xdr:sp macro="" textlink="">
      <xdr:nvSpPr>
        <xdr:cNvPr id="420" name="テキスト ボックス 419"/>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143510</xdr:rowOff>
    </xdr:from>
    <xdr:to xmlns:xdr="http://schemas.openxmlformats.org/drawingml/2006/spreadsheetDrawing">
      <xdr:col>82</xdr:col>
      <xdr:colOff>107950</xdr:colOff>
      <xdr:row>81</xdr:row>
      <xdr:rowOff>6350</xdr:rowOff>
    </xdr:to>
    <xdr:cxnSp macro="">
      <xdr:nvCxnSpPr>
        <xdr:cNvPr id="422" name="直線コネクタ 421"/>
        <xdr:cNvCxnSpPr/>
      </xdr:nvCxnSpPr>
      <xdr:spPr>
        <a:xfrm flipV="1">
          <a:off x="16510000" y="13002260"/>
          <a:ext cx="0" cy="891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149225</xdr:rowOff>
    </xdr:from>
    <xdr:ext cx="762000" cy="259080"/>
    <xdr:sp macro="" textlink="">
      <xdr:nvSpPr>
        <xdr:cNvPr id="423" name="公債費以外最小値テキスト"/>
        <xdr:cNvSpPr txBox="1"/>
      </xdr:nvSpPr>
      <xdr:spPr>
        <a:xfrm>
          <a:off x="1659890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6350</xdr:rowOff>
    </xdr:from>
    <xdr:to xmlns:xdr="http://schemas.openxmlformats.org/drawingml/2006/spreadsheetDrawing">
      <xdr:col>82</xdr:col>
      <xdr:colOff>196850</xdr:colOff>
      <xdr:row>81</xdr:row>
      <xdr:rowOff>6350</xdr:rowOff>
    </xdr:to>
    <xdr:cxnSp macro="">
      <xdr:nvCxnSpPr>
        <xdr:cNvPr id="424" name="直線コネクタ 423"/>
        <xdr:cNvCxnSpPr/>
      </xdr:nvCxnSpPr>
      <xdr:spPr>
        <a:xfrm>
          <a:off x="16421100" y="1389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57785</xdr:rowOff>
    </xdr:from>
    <xdr:ext cx="762000" cy="259080"/>
    <xdr:sp macro="" textlink="">
      <xdr:nvSpPr>
        <xdr:cNvPr id="425" name="公債費以外最大値テキスト"/>
        <xdr:cNvSpPr txBox="1"/>
      </xdr:nvSpPr>
      <xdr:spPr>
        <a:xfrm>
          <a:off x="16598900" y="1274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143510</xdr:rowOff>
    </xdr:from>
    <xdr:to xmlns:xdr="http://schemas.openxmlformats.org/drawingml/2006/spreadsheetDrawing">
      <xdr:col>82</xdr:col>
      <xdr:colOff>196850</xdr:colOff>
      <xdr:row>75</xdr:row>
      <xdr:rowOff>143510</xdr:rowOff>
    </xdr:to>
    <xdr:cxnSp macro="">
      <xdr:nvCxnSpPr>
        <xdr:cNvPr id="426" name="直線コネクタ 425"/>
        <xdr:cNvCxnSpPr/>
      </xdr:nvCxnSpPr>
      <xdr:spPr>
        <a:xfrm>
          <a:off x="16421100" y="1300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49530</xdr:rowOff>
    </xdr:from>
    <xdr:to xmlns:xdr="http://schemas.openxmlformats.org/drawingml/2006/spreadsheetDrawing">
      <xdr:col>82</xdr:col>
      <xdr:colOff>107950</xdr:colOff>
      <xdr:row>76</xdr:row>
      <xdr:rowOff>49530</xdr:rowOff>
    </xdr:to>
    <xdr:cxnSp macro="">
      <xdr:nvCxnSpPr>
        <xdr:cNvPr id="427" name="直線コネクタ 426"/>
        <xdr:cNvCxnSpPr/>
      </xdr:nvCxnSpPr>
      <xdr:spPr>
        <a:xfrm>
          <a:off x="15671800" y="13079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36830</xdr:rowOff>
    </xdr:from>
    <xdr:ext cx="762000" cy="259080"/>
    <xdr:sp macro="" textlink="">
      <xdr:nvSpPr>
        <xdr:cNvPr id="428" name="公債費以外平均値テキスト"/>
        <xdr:cNvSpPr txBox="1"/>
      </xdr:nvSpPr>
      <xdr:spPr>
        <a:xfrm>
          <a:off x="16598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29" name="フローチャート: 判断 428"/>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152400</xdr:rowOff>
    </xdr:from>
    <xdr:to xmlns:xdr="http://schemas.openxmlformats.org/drawingml/2006/spreadsheetDrawing">
      <xdr:col>78</xdr:col>
      <xdr:colOff>69850</xdr:colOff>
      <xdr:row>76</xdr:row>
      <xdr:rowOff>49530</xdr:rowOff>
    </xdr:to>
    <xdr:cxnSp macro="">
      <xdr:nvCxnSpPr>
        <xdr:cNvPr id="430" name="直線コネクタ 429"/>
        <xdr:cNvCxnSpPr/>
      </xdr:nvCxnSpPr>
      <xdr:spPr>
        <a:xfrm>
          <a:off x="14782800" y="130111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149225</xdr:rowOff>
    </xdr:from>
    <xdr:to xmlns:xdr="http://schemas.openxmlformats.org/drawingml/2006/spreadsheetDrawing">
      <xdr:col>78</xdr:col>
      <xdr:colOff>120650</xdr:colOff>
      <xdr:row>77</xdr:row>
      <xdr:rowOff>79375</xdr:rowOff>
    </xdr:to>
    <xdr:sp macro="" textlink="">
      <xdr:nvSpPr>
        <xdr:cNvPr id="431" name="フローチャート: 判断 430"/>
        <xdr:cNvSpPr/>
      </xdr:nvSpPr>
      <xdr:spPr>
        <a:xfrm>
          <a:off x="15621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64135</xdr:rowOff>
    </xdr:from>
    <xdr:ext cx="736600" cy="252095"/>
    <xdr:sp macro="" textlink="">
      <xdr:nvSpPr>
        <xdr:cNvPr id="432" name="テキスト ボックス 431"/>
        <xdr:cNvSpPr txBox="1"/>
      </xdr:nvSpPr>
      <xdr:spPr>
        <a:xfrm>
          <a:off x="15290800" y="1326578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24130</xdr:rowOff>
    </xdr:from>
    <xdr:to xmlns:xdr="http://schemas.openxmlformats.org/drawingml/2006/spreadsheetDrawing">
      <xdr:col>73</xdr:col>
      <xdr:colOff>180975</xdr:colOff>
      <xdr:row>75</xdr:row>
      <xdr:rowOff>152400</xdr:rowOff>
    </xdr:to>
    <xdr:cxnSp macro="">
      <xdr:nvCxnSpPr>
        <xdr:cNvPr id="433" name="直線コネクタ 432"/>
        <xdr:cNvCxnSpPr/>
      </xdr:nvCxnSpPr>
      <xdr:spPr>
        <a:xfrm>
          <a:off x="13893800" y="1288288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94615</xdr:rowOff>
    </xdr:from>
    <xdr:to xmlns:xdr="http://schemas.openxmlformats.org/drawingml/2006/spreadsheetDrawing">
      <xdr:col>74</xdr:col>
      <xdr:colOff>31750</xdr:colOff>
      <xdr:row>77</xdr:row>
      <xdr:rowOff>24765</xdr:rowOff>
    </xdr:to>
    <xdr:sp macro="" textlink="">
      <xdr:nvSpPr>
        <xdr:cNvPr id="434" name="フローチャート: 判断 433"/>
        <xdr:cNvSpPr/>
      </xdr:nvSpPr>
      <xdr:spPr>
        <a:xfrm>
          <a:off x="14732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9525</xdr:rowOff>
    </xdr:from>
    <xdr:ext cx="762000" cy="252095"/>
    <xdr:sp macro="" textlink="">
      <xdr:nvSpPr>
        <xdr:cNvPr id="435" name="テキスト ボックス 434"/>
        <xdr:cNvSpPr txBox="1"/>
      </xdr:nvSpPr>
      <xdr:spPr>
        <a:xfrm>
          <a:off x="14401800" y="13211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24130</xdr:rowOff>
    </xdr:from>
    <xdr:to xmlns:xdr="http://schemas.openxmlformats.org/drawingml/2006/spreadsheetDrawing">
      <xdr:col>69</xdr:col>
      <xdr:colOff>92075</xdr:colOff>
      <xdr:row>76</xdr:row>
      <xdr:rowOff>26670</xdr:rowOff>
    </xdr:to>
    <xdr:cxnSp macro="">
      <xdr:nvCxnSpPr>
        <xdr:cNvPr id="436" name="直線コネクタ 435"/>
        <xdr:cNvCxnSpPr/>
      </xdr:nvCxnSpPr>
      <xdr:spPr>
        <a:xfrm flipV="1">
          <a:off x="13004800" y="1288288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147320</xdr:rowOff>
    </xdr:from>
    <xdr:to xmlns:xdr="http://schemas.openxmlformats.org/drawingml/2006/spreadsheetDrawing">
      <xdr:col>69</xdr:col>
      <xdr:colOff>142875</xdr:colOff>
      <xdr:row>76</xdr:row>
      <xdr:rowOff>77470</xdr:rowOff>
    </xdr:to>
    <xdr:sp macro="" textlink="">
      <xdr:nvSpPr>
        <xdr:cNvPr id="437" name="フローチャート: 判断 436"/>
        <xdr:cNvSpPr/>
      </xdr:nvSpPr>
      <xdr:spPr>
        <a:xfrm>
          <a:off x="138430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62230</xdr:rowOff>
    </xdr:from>
    <xdr:ext cx="755015" cy="259080"/>
    <xdr:sp macro="" textlink="">
      <xdr:nvSpPr>
        <xdr:cNvPr id="438" name="テキスト ボックス 437"/>
        <xdr:cNvSpPr txBox="1"/>
      </xdr:nvSpPr>
      <xdr:spPr>
        <a:xfrm>
          <a:off x="13512800" y="130924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140335</xdr:rowOff>
    </xdr:from>
    <xdr:to xmlns:xdr="http://schemas.openxmlformats.org/drawingml/2006/spreadsheetDrawing">
      <xdr:col>65</xdr:col>
      <xdr:colOff>53975</xdr:colOff>
      <xdr:row>77</xdr:row>
      <xdr:rowOff>70485</xdr:rowOff>
    </xdr:to>
    <xdr:sp macro="" textlink="">
      <xdr:nvSpPr>
        <xdr:cNvPr id="439" name="フローチャート: 判断 438"/>
        <xdr:cNvSpPr/>
      </xdr:nvSpPr>
      <xdr:spPr>
        <a:xfrm>
          <a:off x="129540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55245</xdr:rowOff>
    </xdr:from>
    <xdr:ext cx="762000" cy="252095"/>
    <xdr:sp macro="" textlink="">
      <xdr:nvSpPr>
        <xdr:cNvPr id="440" name="テキスト ボックス 439"/>
        <xdr:cNvSpPr txBox="1"/>
      </xdr:nvSpPr>
      <xdr:spPr>
        <a:xfrm>
          <a:off x="12623800" y="13256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015" cy="259080"/>
    <xdr:sp macro="" textlink="">
      <xdr:nvSpPr>
        <xdr:cNvPr id="442" name="テキスト ボックス 441"/>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9080"/>
    <xdr:sp macro="" textlink="">
      <xdr:nvSpPr>
        <xdr:cNvPr id="443" name="テキスト ボックス 442"/>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015" cy="259080"/>
    <xdr:sp macro="" textlink="">
      <xdr:nvSpPr>
        <xdr:cNvPr id="445" name="テキスト ボックス 444"/>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170180</xdr:rowOff>
    </xdr:from>
    <xdr:to xmlns:xdr="http://schemas.openxmlformats.org/drawingml/2006/spreadsheetDrawing">
      <xdr:col>82</xdr:col>
      <xdr:colOff>158750</xdr:colOff>
      <xdr:row>76</xdr:row>
      <xdr:rowOff>100330</xdr:rowOff>
    </xdr:to>
    <xdr:sp macro="" textlink="">
      <xdr:nvSpPr>
        <xdr:cNvPr id="446" name="楕円 445"/>
        <xdr:cNvSpPr/>
      </xdr:nvSpPr>
      <xdr:spPr>
        <a:xfrm>
          <a:off x="164592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78740</xdr:rowOff>
    </xdr:from>
    <xdr:ext cx="762000" cy="259080"/>
    <xdr:sp macro="" textlink="">
      <xdr:nvSpPr>
        <xdr:cNvPr id="447" name="公債費以外該当値テキスト"/>
        <xdr:cNvSpPr txBox="1"/>
      </xdr:nvSpPr>
      <xdr:spPr>
        <a:xfrm>
          <a:off x="16598900" y="1293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170180</xdr:rowOff>
    </xdr:from>
    <xdr:to xmlns:xdr="http://schemas.openxmlformats.org/drawingml/2006/spreadsheetDrawing">
      <xdr:col>78</xdr:col>
      <xdr:colOff>120650</xdr:colOff>
      <xdr:row>76</xdr:row>
      <xdr:rowOff>100330</xdr:rowOff>
    </xdr:to>
    <xdr:sp macro="" textlink="">
      <xdr:nvSpPr>
        <xdr:cNvPr id="448" name="楕円 447"/>
        <xdr:cNvSpPr/>
      </xdr:nvSpPr>
      <xdr:spPr>
        <a:xfrm>
          <a:off x="156210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110490</xdr:rowOff>
    </xdr:from>
    <xdr:ext cx="736600" cy="252095"/>
    <xdr:sp macro="" textlink="">
      <xdr:nvSpPr>
        <xdr:cNvPr id="449" name="テキスト ボックス 448"/>
        <xdr:cNvSpPr txBox="1"/>
      </xdr:nvSpPr>
      <xdr:spPr>
        <a:xfrm>
          <a:off x="15290800" y="127977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101600</xdr:rowOff>
    </xdr:from>
    <xdr:to xmlns:xdr="http://schemas.openxmlformats.org/drawingml/2006/spreadsheetDrawing">
      <xdr:col>74</xdr:col>
      <xdr:colOff>31750</xdr:colOff>
      <xdr:row>76</xdr:row>
      <xdr:rowOff>31750</xdr:rowOff>
    </xdr:to>
    <xdr:sp macro="" textlink="">
      <xdr:nvSpPr>
        <xdr:cNvPr id="450" name="楕円 449"/>
        <xdr:cNvSpPr/>
      </xdr:nvSpPr>
      <xdr:spPr>
        <a:xfrm>
          <a:off x="147320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41910</xdr:rowOff>
    </xdr:from>
    <xdr:ext cx="762000" cy="252095"/>
    <xdr:sp macro="" textlink="">
      <xdr:nvSpPr>
        <xdr:cNvPr id="451" name="テキスト ボックス 450"/>
        <xdr:cNvSpPr txBox="1"/>
      </xdr:nvSpPr>
      <xdr:spPr>
        <a:xfrm>
          <a:off x="14401800" y="127292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144780</xdr:rowOff>
    </xdr:from>
    <xdr:to xmlns:xdr="http://schemas.openxmlformats.org/drawingml/2006/spreadsheetDrawing">
      <xdr:col>69</xdr:col>
      <xdr:colOff>142875</xdr:colOff>
      <xdr:row>75</xdr:row>
      <xdr:rowOff>74930</xdr:rowOff>
    </xdr:to>
    <xdr:sp macro="" textlink="">
      <xdr:nvSpPr>
        <xdr:cNvPr id="452" name="楕円 451"/>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85090</xdr:rowOff>
    </xdr:from>
    <xdr:ext cx="755015" cy="259080"/>
    <xdr:sp macro="" textlink="">
      <xdr:nvSpPr>
        <xdr:cNvPr id="453" name="テキスト ボックス 452"/>
        <xdr:cNvSpPr txBox="1"/>
      </xdr:nvSpPr>
      <xdr:spPr>
        <a:xfrm>
          <a:off x="13512800" y="126009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147320</xdr:rowOff>
    </xdr:from>
    <xdr:to xmlns:xdr="http://schemas.openxmlformats.org/drawingml/2006/spreadsheetDrawing">
      <xdr:col>65</xdr:col>
      <xdr:colOff>53975</xdr:colOff>
      <xdr:row>76</xdr:row>
      <xdr:rowOff>77470</xdr:rowOff>
    </xdr:to>
    <xdr:sp macro="" textlink="">
      <xdr:nvSpPr>
        <xdr:cNvPr id="454" name="楕円 453"/>
        <xdr:cNvSpPr/>
      </xdr:nvSpPr>
      <xdr:spPr>
        <a:xfrm>
          <a:off x="129540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87630</xdr:rowOff>
    </xdr:from>
    <xdr:ext cx="762000" cy="252095"/>
    <xdr:sp macro="" textlink="">
      <xdr:nvSpPr>
        <xdr:cNvPr id="455" name="テキスト ボックス 454"/>
        <xdr:cNvSpPr txBox="1"/>
      </xdr:nvSpPr>
      <xdr:spPr>
        <a:xfrm>
          <a:off x="12623800" y="127749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千葉県香取市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095"/>
    <xdr:sp macro="" textlink="">
      <xdr:nvSpPr>
        <xdr:cNvPr id="31" name="テキスト ボックス 30"/>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095"/>
    <xdr:sp macro="" textlink="">
      <xdr:nvSpPr>
        <xdr:cNvPr id="33" name="テキスト ボックス 32"/>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095"/>
    <xdr:sp macro="" textlink="">
      <xdr:nvSpPr>
        <xdr:cNvPr id="37" name="テキスト ボックス 36"/>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095"/>
    <xdr:sp macro="" textlink="">
      <xdr:nvSpPr>
        <xdr:cNvPr id="39" name="テキスト ボックス 38"/>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095"/>
    <xdr:sp macro="" textlink="">
      <xdr:nvSpPr>
        <xdr:cNvPr id="43" name="テキスト ボックス 42"/>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26670</xdr:rowOff>
    </xdr:from>
    <xdr:to xmlns:xdr="http://schemas.openxmlformats.org/drawingml/2006/spreadsheetDrawing">
      <xdr:col>29</xdr:col>
      <xdr:colOff>127000</xdr:colOff>
      <xdr:row>20</xdr:row>
      <xdr:rowOff>100965</xdr:rowOff>
    </xdr:to>
    <xdr:cxnSp macro="">
      <xdr:nvCxnSpPr>
        <xdr:cNvPr id="45" name="直線コネクタ 44"/>
        <xdr:cNvCxnSpPr/>
      </xdr:nvCxnSpPr>
      <xdr:spPr>
        <a:xfrm flipV="1">
          <a:off x="5651500" y="2131695"/>
          <a:ext cx="0" cy="14458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73025</xdr:rowOff>
    </xdr:from>
    <xdr:ext cx="755015" cy="259080"/>
    <xdr:sp macro="" textlink="">
      <xdr:nvSpPr>
        <xdr:cNvPr id="46" name="人口1人当たり決算額の推移最小値テキスト130"/>
        <xdr:cNvSpPr txBox="1"/>
      </xdr:nvSpPr>
      <xdr:spPr>
        <a:xfrm>
          <a:off x="5740400" y="35496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100965</xdr:rowOff>
    </xdr:from>
    <xdr:to xmlns:xdr="http://schemas.openxmlformats.org/drawingml/2006/spreadsheetDrawing">
      <xdr:col>30</xdr:col>
      <xdr:colOff>25400</xdr:colOff>
      <xdr:row>20</xdr:row>
      <xdr:rowOff>100965</xdr:rowOff>
    </xdr:to>
    <xdr:cxnSp macro="">
      <xdr:nvCxnSpPr>
        <xdr:cNvPr id="47" name="直線コネクタ 46"/>
        <xdr:cNvCxnSpPr/>
      </xdr:nvCxnSpPr>
      <xdr:spPr>
        <a:xfrm>
          <a:off x="5562600" y="35775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113030</xdr:rowOff>
    </xdr:from>
    <xdr:ext cx="755015" cy="259080"/>
    <xdr:sp macro="" textlink="">
      <xdr:nvSpPr>
        <xdr:cNvPr id="48" name="人口1人当たり決算額の推移最大値テキスト130"/>
        <xdr:cNvSpPr txBox="1"/>
      </xdr:nvSpPr>
      <xdr:spPr>
        <a:xfrm>
          <a:off x="5740400" y="18751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26670</xdr:rowOff>
    </xdr:from>
    <xdr:to xmlns:xdr="http://schemas.openxmlformats.org/drawingml/2006/spreadsheetDrawing">
      <xdr:col>30</xdr:col>
      <xdr:colOff>25400</xdr:colOff>
      <xdr:row>12</xdr:row>
      <xdr:rowOff>26670</xdr:rowOff>
    </xdr:to>
    <xdr:cxnSp macro="">
      <xdr:nvCxnSpPr>
        <xdr:cNvPr id="49" name="直線コネクタ 48"/>
        <xdr:cNvCxnSpPr/>
      </xdr:nvCxnSpPr>
      <xdr:spPr>
        <a:xfrm>
          <a:off x="5562600" y="21316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3810</xdr:rowOff>
    </xdr:from>
    <xdr:to xmlns:xdr="http://schemas.openxmlformats.org/drawingml/2006/spreadsheetDrawing">
      <xdr:col>29</xdr:col>
      <xdr:colOff>127000</xdr:colOff>
      <xdr:row>18</xdr:row>
      <xdr:rowOff>69850</xdr:rowOff>
    </xdr:to>
    <xdr:cxnSp macro="">
      <xdr:nvCxnSpPr>
        <xdr:cNvPr id="50" name="直線コネクタ 49"/>
        <xdr:cNvCxnSpPr/>
      </xdr:nvCxnSpPr>
      <xdr:spPr>
        <a:xfrm flipV="1">
          <a:off x="5003800" y="3137535"/>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157480</xdr:rowOff>
    </xdr:from>
    <xdr:ext cx="755015" cy="252095"/>
    <xdr:sp macro="" textlink="">
      <xdr:nvSpPr>
        <xdr:cNvPr id="51" name="人口1人当たり決算額の推移平均値テキスト130"/>
        <xdr:cNvSpPr txBox="1"/>
      </xdr:nvSpPr>
      <xdr:spPr>
        <a:xfrm>
          <a:off x="5740400" y="277685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140970</xdr:rowOff>
    </xdr:from>
    <xdr:to xmlns:xdr="http://schemas.openxmlformats.org/drawingml/2006/spreadsheetDrawing">
      <xdr:col>29</xdr:col>
      <xdr:colOff>177800</xdr:colOff>
      <xdr:row>17</xdr:row>
      <xdr:rowOff>71120</xdr:rowOff>
    </xdr:to>
    <xdr:sp macro="" textlink="">
      <xdr:nvSpPr>
        <xdr:cNvPr id="52" name="フローチャート: 判断 51"/>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69850</xdr:rowOff>
    </xdr:from>
    <xdr:to xmlns:xdr="http://schemas.openxmlformats.org/drawingml/2006/spreadsheetDrawing">
      <xdr:col>26</xdr:col>
      <xdr:colOff>50800</xdr:colOff>
      <xdr:row>18</xdr:row>
      <xdr:rowOff>98425</xdr:rowOff>
    </xdr:to>
    <xdr:cxnSp macro="">
      <xdr:nvCxnSpPr>
        <xdr:cNvPr id="53" name="直線コネクタ 52"/>
        <xdr:cNvCxnSpPr/>
      </xdr:nvCxnSpPr>
      <xdr:spPr>
        <a:xfrm flipV="1">
          <a:off x="4305300" y="320357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64135</xdr:rowOff>
    </xdr:from>
    <xdr:to xmlns:xdr="http://schemas.openxmlformats.org/drawingml/2006/spreadsheetDrawing">
      <xdr:col>26</xdr:col>
      <xdr:colOff>101600</xdr:colOff>
      <xdr:row>17</xdr:row>
      <xdr:rowOff>166370</xdr:rowOff>
    </xdr:to>
    <xdr:sp macro="" textlink="">
      <xdr:nvSpPr>
        <xdr:cNvPr id="54" name="フローチャート: 判断 53"/>
        <xdr:cNvSpPr/>
      </xdr:nvSpPr>
      <xdr:spPr>
        <a:xfrm>
          <a:off x="49530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4445</xdr:rowOff>
    </xdr:from>
    <xdr:ext cx="736600" cy="259080"/>
    <xdr:sp macro="" textlink="">
      <xdr:nvSpPr>
        <xdr:cNvPr id="55" name="テキスト ボックス 54"/>
        <xdr:cNvSpPr txBox="1"/>
      </xdr:nvSpPr>
      <xdr:spPr>
        <a:xfrm>
          <a:off x="4622800" y="2795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50165</xdr:rowOff>
    </xdr:from>
    <xdr:to xmlns:xdr="http://schemas.openxmlformats.org/drawingml/2006/spreadsheetDrawing">
      <xdr:col>22</xdr:col>
      <xdr:colOff>114300</xdr:colOff>
      <xdr:row>18</xdr:row>
      <xdr:rowOff>98425</xdr:rowOff>
    </xdr:to>
    <xdr:cxnSp macro="">
      <xdr:nvCxnSpPr>
        <xdr:cNvPr id="56" name="直線コネクタ 55"/>
        <xdr:cNvCxnSpPr/>
      </xdr:nvCxnSpPr>
      <xdr:spPr>
        <a:xfrm>
          <a:off x="3606800" y="3183890"/>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109220</xdr:rowOff>
    </xdr:from>
    <xdr:to xmlns:xdr="http://schemas.openxmlformats.org/drawingml/2006/spreadsheetDrawing">
      <xdr:col>22</xdr:col>
      <xdr:colOff>165100</xdr:colOff>
      <xdr:row>18</xdr:row>
      <xdr:rowOff>38735</xdr:rowOff>
    </xdr:to>
    <xdr:sp macro="" textlink="">
      <xdr:nvSpPr>
        <xdr:cNvPr id="57" name="フローチャート: 判断 56"/>
        <xdr:cNvSpPr/>
      </xdr:nvSpPr>
      <xdr:spPr>
        <a:xfrm>
          <a:off x="4254500" y="30714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48895</xdr:rowOff>
    </xdr:from>
    <xdr:ext cx="762000" cy="259080"/>
    <xdr:sp macro="" textlink="">
      <xdr:nvSpPr>
        <xdr:cNvPr id="58" name="テキスト ボックス 57"/>
        <xdr:cNvSpPr txBox="1"/>
      </xdr:nvSpPr>
      <xdr:spPr>
        <a:xfrm>
          <a:off x="3924300" y="283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32385</xdr:rowOff>
    </xdr:from>
    <xdr:to xmlns:xdr="http://schemas.openxmlformats.org/drawingml/2006/spreadsheetDrawing">
      <xdr:col>18</xdr:col>
      <xdr:colOff>177800</xdr:colOff>
      <xdr:row>18</xdr:row>
      <xdr:rowOff>50165</xdr:rowOff>
    </xdr:to>
    <xdr:cxnSp macro="">
      <xdr:nvCxnSpPr>
        <xdr:cNvPr id="59" name="直線コネクタ 58"/>
        <xdr:cNvCxnSpPr/>
      </xdr:nvCxnSpPr>
      <xdr:spPr>
        <a:xfrm>
          <a:off x="2908300" y="316611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122555</xdr:rowOff>
    </xdr:from>
    <xdr:to xmlns:xdr="http://schemas.openxmlformats.org/drawingml/2006/spreadsheetDrawing">
      <xdr:col>19</xdr:col>
      <xdr:colOff>38100</xdr:colOff>
      <xdr:row>18</xdr:row>
      <xdr:rowOff>52705</xdr:rowOff>
    </xdr:to>
    <xdr:sp macro="" textlink="">
      <xdr:nvSpPr>
        <xdr:cNvPr id="60" name="フローチャート: 判断 59"/>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63500</xdr:rowOff>
    </xdr:from>
    <xdr:ext cx="762000" cy="252095"/>
    <xdr:sp macro="" textlink="">
      <xdr:nvSpPr>
        <xdr:cNvPr id="61" name="テキスト ボックス 60"/>
        <xdr:cNvSpPr txBox="1"/>
      </xdr:nvSpPr>
      <xdr:spPr>
        <a:xfrm>
          <a:off x="3225800" y="2854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36830</xdr:rowOff>
    </xdr:from>
    <xdr:to xmlns:xdr="http://schemas.openxmlformats.org/drawingml/2006/spreadsheetDrawing">
      <xdr:col>15</xdr:col>
      <xdr:colOff>101600</xdr:colOff>
      <xdr:row>18</xdr:row>
      <xdr:rowOff>138430</xdr:rowOff>
    </xdr:to>
    <xdr:sp macro="" textlink="">
      <xdr:nvSpPr>
        <xdr:cNvPr id="62" name="フローチャート: 判断 61"/>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123190</xdr:rowOff>
    </xdr:from>
    <xdr:ext cx="762000" cy="252095"/>
    <xdr:sp macro="" textlink="">
      <xdr:nvSpPr>
        <xdr:cNvPr id="63" name="テキスト ボックス 62"/>
        <xdr:cNvSpPr txBox="1"/>
      </xdr:nvSpPr>
      <xdr:spPr>
        <a:xfrm>
          <a:off x="2527300" y="3256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9080"/>
    <xdr:sp macro="" textlink="">
      <xdr:nvSpPr>
        <xdr:cNvPr id="64" name="テキスト ボックス 63"/>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124460</xdr:rowOff>
    </xdr:from>
    <xdr:to xmlns:xdr="http://schemas.openxmlformats.org/drawingml/2006/spreadsheetDrawing">
      <xdr:col>29</xdr:col>
      <xdr:colOff>177800</xdr:colOff>
      <xdr:row>18</xdr:row>
      <xdr:rowOff>54610</xdr:rowOff>
    </xdr:to>
    <xdr:sp macro="" textlink="">
      <xdr:nvSpPr>
        <xdr:cNvPr id="69" name="楕円 68"/>
        <xdr:cNvSpPr/>
      </xdr:nvSpPr>
      <xdr:spPr>
        <a:xfrm>
          <a:off x="5600700" y="308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96520</xdr:rowOff>
    </xdr:from>
    <xdr:ext cx="755015" cy="259080"/>
    <xdr:sp macro="" textlink="">
      <xdr:nvSpPr>
        <xdr:cNvPr id="70" name="人口1人当たり決算額の推移該当値テキスト130"/>
        <xdr:cNvSpPr txBox="1"/>
      </xdr:nvSpPr>
      <xdr:spPr>
        <a:xfrm>
          <a:off x="5740400" y="305879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19050</xdr:rowOff>
    </xdr:from>
    <xdr:to xmlns:xdr="http://schemas.openxmlformats.org/drawingml/2006/spreadsheetDrawing">
      <xdr:col>26</xdr:col>
      <xdr:colOff>101600</xdr:colOff>
      <xdr:row>18</xdr:row>
      <xdr:rowOff>120650</xdr:rowOff>
    </xdr:to>
    <xdr:sp macro="" textlink="">
      <xdr:nvSpPr>
        <xdr:cNvPr id="71" name="楕円 70"/>
        <xdr:cNvSpPr/>
      </xdr:nvSpPr>
      <xdr:spPr>
        <a:xfrm>
          <a:off x="4953000" y="315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105410</xdr:rowOff>
    </xdr:from>
    <xdr:ext cx="736600" cy="259080"/>
    <xdr:sp macro="" textlink="">
      <xdr:nvSpPr>
        <xdr:cNvPr id="72" name="テキスト ボックス 71"/>
        <xdr:cNvSpPr txBox="1"/>
      </xdr:nvSpPr>
      <xdr:spPr>
        <a:xfrm>
          <a:off x="4622800" y="3239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47625</xdr:rowOff>
    </xdr:from>
    <xdr:to xmlns:xdr="http://schemas.openxmlformats.org/drawingml/2006/spreadsheetDrawing">
      <xdr:col>22</xdr:col>
      <xdr:colOff>165100</xdr:colOff>
      <xdr:row>18</xdr:row>
      <xdr:rowOff>149225</xdr:rowOff>
    </xdr:to>
    <xdr:sp macro="" textlink="">
      <xdr:nvSpPr>
        <xdr:cNvPr id="73" name="楕円 72"/>
        <xdr:cNvSpPr/>
      </xdr:nvSpPr>
      <xdr:spPr>
        <a:xfrm>
          <a:off x="4254500" y="318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133985</xdr:rowOff>
    </xdr:from>
    <xdr:ext cx="762000" cy="252095"/>
    <xdr:sp macro="" textlink="">
      <xdr:nvSpPr>
        <xdr:cNvPr id="74" name="テキスト ボックス 73"/>
        <xdr:cNvSpPr txBox="1"/>
      </xdr:nvSpPr>
      <xdr:spPr>
        <a:xfrm>
          <a:off x="3924300" y="3267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170815</xdr:rowOff>
    </xdr:from>
    <xdr:to xmlns:xdr="http://schemas.openxmlformats.org/drawingml/2006/spreadsheetDrawing">
      <xdr:col>19</xdr:col>
      <xdr:colOff>38100</xdr:colOff>
      <xdr:row>18</xdr:row>
      <xdr:rowOff>100965</xdr:rowOff>
    </xdr:to>
    <xdr:sp macro="" textlink="">
      <xdr:nvSpPr>
        <xdr:cNvPr id="75" name="楕円 74"/>
        <xdr:cNvSpPr/>
      </xdr:nvSpPr>
      <xdr:spPr>
        <a:xfrm>
          <a:off x="3556000" y="313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86360</xdr:rowOff>
    </xdr:from>
    <xdr:ext cx="762000" cy="252095"/>
    <xdr:sp macro="" textlink="">
      <xdr:nvSpPr>
        <xdr:cNvPr id="76" name="テキスト ボックス 75"/>
        <xdr:cNvSpPr txBox="1"/>
      </xdr:nvSpPr>
      <xdr:spPr>
        <a:xfrm>
          <a:off x="3225800" y="3220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153035</xdr:rowOff>
    </xdr:from>
    <xdr:to xmlns:xdr="http://schemas.openxmlformats.org/drawingml/2006/spreadsheetDrawing">
      <xdr:col>15</xdr:col>
      <xdr:colOff>101600</xdr:colOff>
      <xdr:row>18</xdr:row>
      <xdr:rowOff>83185</xdr:rowOff>
    </xdr:to>
    <xdr:sp macro="" textlink="">
      <xdr:nvSpPr>
        <xdr:cNvPr id="77" name="楕円 76"/>
        <xdr:cNvSpPr/>
      </xdr:nvSpPr>
      <xdr:spPr>
        <a:xfrm>
          <a:off x="2857500" y="3115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93345</xdr:rowOff>
    </xdr:from>
    <xdr:ext cx="762000" cy="259080"/>
    <xdr:sp macro="" textlink="">
      <xdr:nvSpPr>
        <xdr:cNvPr id="78" name="テキスト ボックス 77"/>
        <xdr:cNvSpPr txBox="1"/>
      </xdr:nvSpPr>
      <xdr:spPr>
        <a:xfrm>
          <a:off x="2527300" y="288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4495" cy="275590"/>
    <xdr:sp macro="" textlink="">
      <xdr:nvSpPr>
        <xdr:cNvPr id="92" name="テキスト ボックス 91"/>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2095"/>
    <xdr:sp macro="" textlink="">
      <xdr:nvSpPr>
        <xdr:cNvPr id="94" name="テキスト ボックス 93"/>
        <xdr:cNvSpPr txBox="1"/>
      </xdr:nvSpPr>
      <xdr:spPr>
        <a:xfrm>
          <a:off x="1384300" y="7795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6" name="テキスト ボックス 95"/>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095"/>
    <xdr:sp macro="" textlink="">
      <xdr:nvSpPr>
        <xdr:cNvPr id="106" name="テキスト ボックス 105"/>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107315</xdr:rowOff>
    </xdr:from>
    <xdr:to xmlns:xdr="http://schemas.openxmlformats.org/drawingml/2006/spreadsheetDrawing">
      <xdr:col>29</xdr:col>
      <xdr:colOff>127000</xdr:colOff>
      <xdr:row>38</xdr:row>
      <xdr:rowOff>53975</xdr:rowOff>
    </xdr:to>
    <xdr:cxnSp macro="">
      <xdr:nvCxnSpPr>
        <xdr:cNvPr id="108" name="直線コネクタ 107"/>
        <xdr:cNvCxnSpPr/>
      </xdr:nvCxnSpPr>
      <xdr:spPr>
        <a:xfrm flipV="1">
          <a:off x="5651500" y="6031865"/>
          <a:ext cx="0" cy="14897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26035</xdr:rowOff>
    </xdr:from>
    <xdr:ext cx="755015" cy="259715"/>
    <xdr:sp macro="" textlink="">
      <xdr:nvSpPr>
        <xdr:cNvPr id="109" name="人口1人当たり決算額の推移最小値テキスト445"/>
        <xdr:cNvSpPr txBox="1"/>
      </xdr:nvSpPr>
      <xdr:spPr>
        <a:xfrm>
          <a:off x="5740400" y="7493635"/>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53975</xdr:rowOff>
    </xdr:from>
    <xdr:to xmlns:xdr="http://schemas.openxmlformats.org/drawingml/2006/spreadsheetDrawing">
      <xdr:col>30</xdr:col>
      <xdr:colOff>25400</xdr:colOff>
      <xdr:row>38</xdr:row>
      <xdr:rowOff>53975</xdr:rowOff>
    </xdr:to>
    <xdr:cxnSp macro="">
      <xdr:nvCxnSpPr>
        <xdr:cNvPr id="110" name="直線コネクタ 109"/>
        <xdr:cNvCxnSpPr/>
      </xdr:nvCxnSpPr>
      <xdr:spPr>
        <a:xfrm>
          <a:off x="5562600" y="7521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22860</xdr:rowOff>
    </xdr:from>
    <xdr:ext cx="755015" cy="259080"/>
    <xdr:sp macro="" textlink="">
      <xdr:nvSpPr>
        <xdr:cNvPr id="111" name="人口1人当たり決算額の推移最大値テキスト445"/>
        <xdr:cNvSpPr txBox="1"/>
      </xdr:nvSpPr>
      <xdr:spPr>
        <a:xfrm>
          <a:off x="5740400" y="5775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107315</xdr:rowOff>
    </xdr:from>
    <xdr:to xmlns:xdr="http://schemas.openxmlformats.org/drawingml/2006/spreadsheetDrawing">
      <xdr:col>30</xdr:col>
      <xdr:colOff>25400</xdr:colOff>
      <xdr:row>33</xdr:row>
      <xdr:rowOff>107315</xdr:rowOff>
    </xdr:to>
    <xdr:cxnSp macro="">
      <xdr:nvCxnSpPr>
        <xdr:cNvPr id="112" name="直線コネクタ 111"/>
        <xdr:cNvCxnSpPr/>
      </xdr:nvCxnSpPr>
      <xdr:spPr>
        <a:xfrm>
          <a:off x="5562600" y="6031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160020</xdr:rowOff>
    </xdr:from>
    <xdr:to xmlns:xdr="http://schemas.openxmlformats.org/drawingml/2006/spreadsheetDrawing">
      <xdr:col>29</xdr:col>
      <xdr:colOff>127000</xdr:colOff>
      <xdr:row>36</xdr:row>
      <xdr:rowOff>55245</xdr:rowOff>
    </xdr:to>
    <xdr:cxnSp macro="">
      <xdr:nvCxnSpPr>
        <xdr:cNvPr id="113" name="直線コネクタ 112"/>
        <xdr:cNvCxnSpPr/>
      </xdr:nvCxnSpPr>
      <xdr:spPr>
        <a:xfrm flipV="1">
          <a:off x="5003800" y="6770370"/>
          <a:ext cx="647700" cy="238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10160</xdr:rowOff>
    </xdr:from>
    <xdr:ext cx="755015" cy="252730"/>
    <xdr:sp macro="" textlink="">
      <xdr:nvSpPr>
        <xdr:cNvPr id="114" name="人口1人当たり決算額の推移平均値テキスト445"/>
        <xdr:cNvSpPr txBox="1"/>
      </xdr:nvSpPr>
      <xdr:spPr>
        <a:xfrm>
          <a:off x="5740400" y="6963410"/>
          <a:ext cx="75501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38100</xdr:rowOff>
    </xdr:from>
    <xdr:to xmlns:xdr="http://schemas.openxmlformats.org/drawingml/2006/spreadsheetDrawing">
      <xdr:col>29</xdr:col>
      <xdr:colOff>177800</xdr:colOff>
      <xdr:row>36</xdr:row>
      <xdr:rowOff>139700</xdr:rowOff>
    </xdr:to>
    <xdr:sp macro="" textlink="">
      <xdr:nvSpPr>
        <xdr:cNvPr id="115" name="フローチャート: 判断 114"/>
        <xdr:cNvSpPr/>
      </xdr:nvSpPr>
      <xdr:spPr>
        <a:xfrm>
          <a:off x="56007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55245</xdr:rowOff>
    </xdr:from>
    <xdr:to xmlns:xdr="http://schemas.openxmlformats.org/drawingml/2006/spreadsheetDrawing">
      <xdr:col>26</xdr:col>
      <xdr:colOff>50800</xdr:colOff>
      <xdr:row>36</xdr:row>
      <xdr:rowOff>123190</xdr:rowOff>
    </xdr:to>
    <xdr:cxnSp macro="">
      <xdr:nvCxnSpPr>
        <xdr:cNvPr id="116" name="直線コネクタ 115"/>
        <xdr:cNvCxnSpPr/>
      </xdr:nvCxnSpPr>
      <xdr:spPr>
        <a:xfrm flipV="1">
          <a:off x="4305300" y="7008495"/>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54610</xdr:rowOff>
    </xdr:from>
    <xdr:to xmlns:xdr="http://schemas.openxmlformats.org/drawingml/2006/spreadsheetDrawing">
      <xdr:col>26</xdr:col>
      <xdr:colOff>101600</xdr:colOff>
      <xdr:row>36</xdr:row>
      <xdr:rowOff>156210</xdr:rowOff>
    </xdr:to>
    <xdr:sp macro="" textlink="">
      <xdr:nvSpPr>
        <xdr:cNvPr id="117" name="フローチャート: 判断 116"/>
        <xdr:cNvSpPr/>
      </xdr:nvSpPr>
      <xdr:spPr>
        <a:xfrm>
          <a:off x="495300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140970</xdr:rowOff>
    </xdr:from>
    <xdr:ext cx="736600" cy="259080"/>
    <xdr:sp macro="" textlink="">
      <xdr:nvSpPr>
        <xdr:cNvPr id="118" name="テキスト ボックス 117"/>
        <xdr:cNvSpPr txBox="1"/>
      </xdr:nvSpPr>
      <xdr:spPr>
        <a:xfrm>
          <a:off x="4622800" y="7094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123190</xdr:rowOff>
    </xdr:from>
    <xdr:to xmlns:xdr="http://schemas.openxmlformats.org/drawingml/2006/spreadsheetDrawing">
      <xdr:col>22</xdr:col>
      <xdr:colOff>114300</xdr:colOff>
      <xdr:row>37</xdr:row>
      <xdr:rowOff>22860</xdr:rowOff>
    </xdr:to>
    <xdr:cxnSp macro="">
      <xdr:nvCxnSpPr>
        <xdr:cNvPr id="119" name="直線コネクタ 118"/>
        <xdr:cNvCxnSpPr/>
      </xdr:nvCxnSpPr>
      <xdr:spPr>
        <a:xfrm flipV="1">
          <a:off x="3606800" y="7076440"/>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91440</xdr:rowOff>
    </xdr:from>
    <xdr:to xmlns:xdr="http://schemas.openxmlformats.org/drawingml/2006/spreadsheetDrawing">
      <xdr:col>22</xdr:col>
      <xdr:colOff>165100</xdr:colOff>
      <xdr:row>37</xdr:row>
      <xdr:rowOff>21590</xdr:rowOff>
    </xdr:to>
    <xdr:sp macro="" textlink="">
      <xdr:nvSpPr>
        <xdr:cNvPr id="120" name="フローチャート: 判断 119"/>
        <xdr:cNvSpPr/>
      </xdr:nvSpPr>
      <xdr:spPr>
        <a:xfrm>
          <a:off x="42545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6985</xdr:rowOff>
    </xdr:from>
    <xdr:ext cx="762000" cy="256540"/>
    <xdr:sp macro="" textlink="">
      <xdr:nvSpPr>
        <xdr:cNvPr id="121" name="テキスト ボックス 120"/>
        <xdr:cNvSpPr txBox="1"/>
      </xdr:nvSpPr>
      <xdr:spPr>
        <a:xfrm>
          <a:off x="3924300" y="713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22860</xdr:rowOff>
    </xdr:from>
    <xdr:to xmlns:xdr="http://schemas.openxmlformats.org/drawingml/2006/spreadsheetDrawing">
      <xdr:col>18</xdr:col>
      <xdr:colOff>177800</xdr:colOff>
      <xdr:row>37</xdr:row>
      <xdr:rowOff>36195</xdr:rowOff>
    </xdr:to>
    <xdr:cxnSp macro="">
      <xdr:nvCxnSpPr>
        <xdr:cNvPr id="122" name="直線コネクタ 121"/>
        <xdr:cNvCxnSpPr/>
      </xdr:nvCxnSpPr>
      <xdr:spPr>
        <a:xfrm flipV="1">
          <a:off x="2908300" y="714756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137160</xdr:rowOff>
    </xdr:from>
    <xdr:to xmlns:xdr="http://schemas.openxmlformats.org/drawingml/2006/spreadsheetDrawing">
      <xdr:col>19</xdr:col>
      <xdr:colOff>38100</xdr:colOff>
      <xdr:row>37</xdr:row>
      <xdr:rowOff>67310</xdr:rowOff>
    </xdr:to>
    <xdr:sp macro="" textlink="">
      <xdr:nvSpPr>
        <xdr:cNvPr id="123" name="フローチャート: 判断 122"/>
        <xdr:cNvSpPr/>
      </xdr:nvSpPr>
      <xdr:spPr>
        <a:xfrm>
          <a:off x="35560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248920</xdr:rowOff>
    </xdr:from>
    <xdr:ext cx="762000" cy="252095"/>
    <xdr:sp macro="" textlink="">
      <xdr:nvSpPr>
        <xdr:cNvPr id="124" name="テキスト ボックス 123"/>
        <xdr:cNvSpPr txBox="1"/>
      </xdr:nvSpPr>
      <xdr:spPr>
        <a:xfrm>
          <a:off x="3225800" y="68592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96520</xdr:rowOff>
    </xdr:from>
    <xdr:to xmlns:xdr="http://schemas.openxmlformats.org/drawingml/2006/spreadsheetDrawing">
      <xdr:col>15</xdr:col>
      <xdr:colOff>101600</xdr:colOff>
      <xdr:row>37</xdr:row>
      <xdr:rowOff>198755</xdr:rowOff>
    </xdr:to>
    <xdr:sp macro="" textlink="">
      <xdr:nvSpPr>
        <xdr:cNvPr id="125" name="フローチャート: 判断 124"/>
        <xdr:cNvSpPr/>
      </xdr:nvSpPr>
      <xdr:spPr>
        <a:xfrm>
          <a:off x="2857500" y="7221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182880</xdr:rowOff>
    </xdr:from>
    <xdr:ext cx="762000" cy="259080"/>
    <xdr:sp macro="" textlink="">
      <xdr:nvSpPr>
        <xdr:cNvPr id="126" name="テキスト ボックス 125"/>
        <xdr:cNvSpPr txBox="1"/>
      </xdr:nvSpPr>
      <xdr:spPr>
        <a:xfrm>
          <a:off x="25273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7" name="テキスト ボックス 126"/>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109220</xdr:rowOff>
    </xdr:from>
    <xdr:to xmlns:xdr="http://schemas.openxmlformats.org/drawingml/2006/spreadsheetDrawing">
      <xdr:col>29</xdr:col>
      <xdr:colOff>177800</xdr:colOff>
      <xdr:row>35</xdr:row>
      <xdr:rowOff>209550</xdr:rowOff>
    </xdr:to>
    <xdr:sp macro="" textlink="">
      <xdr:nvSpPr>
        <xdr:cNvPr id="132" name="楕円 131"/>
        <xdr:cNvSpPr/>
      </xdr:nvSpPr>
      <xdr:spPr>
        <a:xfrm>
          <a:off x="5600700" y="67195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297180</xdr:rowOff>
    </xdr:from>
    <xdr:ext cx="755015" cy="259715"/>
    <xdr:sp macro="" textlink="">
      <xdr:nvSpPr>
        <xdr:cNvPr id="133" name="人口1人当たり決算額の推移該当値テキスト445"/>
        <xdr:cNvSpPr txBox="1"/>
      </xdr:nvSpPr>
      <xdr:spPr>
        <a:xfrm>
          <a:off x="5740400" y="656463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4445</xdr:rowOff>
    </xdr:from>
    <xdr:to xmlns:xdr="http://schemas.openxmlformats.org/drawingml/2006/spreadsheetDrawing">
      <xdr:col>26</xdr:col>
      <xdr:colOff>101600</xdr:colOff>
      <xdr:row>36</xdr:row>
      <xdr:rowOff>106045</xdr:rowOff>
    </xdr:to>
    <xdr:sp macro="" textlink="">
      <xdr:nvSpPr>
        <xdr:cNvPr id="134" name="楕円 133"/>
        <xdr:cNvSpPr/>
      </xdr:nvSpPr>
      <xdr:spPr>
        <a:xfrm>
          <a:off x="4953000" y="695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115570</xdr:rowOff>
    </xdr:from>
    <xdr:ext cx="736600" cy="259080"/>
    <xdr:sp macro="" textlink="">
      <xdr:nvSpPr>
        <xdr:cNvPr id="135" name="テキスト ボックス 134"/>
        <xdr:cNvSpPr txBox="1"/>
      </xdr:nvSpPr>
      <xdr:spPr>
        <a:xfrm>
          <a:off x="4622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72390</xdr:rowOff>
    </xdr:from>
    <xdr:to xmlns:xdr="http://schemas.openxmlformats.org/drawingml/2006/spreadsheetDrawing">
      <xdr:col>22</xdr:col>
      <xdr:colOff>165100</xdr:colOff>
      <xdr:row>37</xdr:row>
      <xdr:rowOff>2540</xdr:rowOff>
    </xdr:to>
    <xdr:sp macro="" textlink="">
      <xdr:nvSpPr>
        <xdr:cNvPr id="136" name="楕円 135"/>
        <xdr:cNvSpPr/>
      </xdr:nvSpPr>
      <xdr:spPr>
        <a:xfrm>
          <a:off x="4254500" y="702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184150</xdr:rowOff>
    </xdr:from>
    <xdr:ext cx="762000" cy="259080"/>
    <xdr:sp macro="" textlink="">
      <xdr:nvSpPr>
        <xdr:cNvPr id="137" name="テキスト ボックス 136"/>
        <xdr:cNvSpPr txBox="1"/>
      </xdr:nvSpPr>
      <xdr:spPr>
        <a:xfrm>
          <a:off x="3924300" y="679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143510</xdr:rowOff>
    </xdr:from>
    <xdr:to xmlns:xdr="http://schemas.openxmlformats.org/drawingml/2006/spreadsheetDrawing">
      <xdr:col>19</xdr:col>
      <xdr:colOff>38100</xdr:colOff>
      <xdr:row>37</xdr:row>
      <xdr:rowOff>72390</xdr:rowOff>
    </xdr:to>
    <xdr:sp macro="" textlink="">
      <xdr:nvSpPr>
        <xdr:cNvPr id="138" name="楕円 137"/>
        <xdr:cNvSpPr/>
      </xdr:nvSpPr>
      <xdr:spPr>
        <a:xfrm>
          <a:off x="3556000" y="70967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57785</xdr:rowOff>
    </xdr:from>
    <xdr:ext cx="762000" cy="259715"/>
    <xdr:sp macro="" textlink="">
      <xdr:nvSpPr>
        <xdr:cNvPr id="139" name="テキスト ボックス 138"/>
        <xdr:cNvSpPr txBox="1"/>
      </xdr:nvSpPr>
      <xdr:spPr>
        <a:xfrm>
          <a:off x="3225800" y="71824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156845</xdr:rowOff>
    </xdr:from>
    <xdr:to xmlns:xdr="http://schemas.openxmlformats.org/drawingml/2006/spreadsheetDrawing">
      <xdr:col>15</xdr:col>
      <xdr:colOff>101600</xdr:colOff>
      <xdr:row>37</xdr:row>
      <xdr:rowOff>87630</xdr:rowOff>
    </xdr:to>
    <xdr:sp macro="" textlink="">
      <xdr:nvSpPr>
        <xdr:cNvPr id="140" name="楕円 139"/>
        <xdr:cNvSpPr/>
      </xdr:nvSpPr>
      <xdr:spPr>
        <a:xfrm>
          <a:off x="2857500" y="7110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269240</xdr:rowOff>
    </xdr:from>
    <xdr:ext cx="762000" cy="257175"/>
    <xdr:sp macro="" textlink="">
      <xdr:nvSpPr>
        <xdr:cNvPr id="141" name="テキスト ボックス 140"/>
        <xdr:cNvSpPr txBox="1"/>
      </xdr:nvSpPr>
      <xdr:spPr>
        <a:xfrm>
          <a:off x="2527300" y="6879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095"/>
    <xdr:sp macro="" textlink="">
      <xdr:nvSpPr>
        <xdr:cNvPr id="42" name="テキスト ボックス 41"/>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8645" cy="252095"/>
    <xdr:sp macro="" textlink="">
      <xdr:nvSpPr>
        <xdr:cNvPr id="48" name="テキスト ボックス 47"/>
        <xdr:cNvSpPr txBox="1"/>
      </xdr:nvSpPr>
      <xdr:spPr>
        <a:xfrm>
          <a:off x="166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8645" cy="259080"/>
    <xdr:sp macro="" textlink="">
      <xdr:nvSpPr>
        <xdr:cNvPr id="50" name="テキスト ボックス 49"/>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8645" cy="259080"/>
    <xdr:sp macro="" textlink="">
      <xdr:nvSpPr>
        <xdr:cNvPr id="52" name="テキスト ボックス 51"/>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645" cy="252095"/>
    <xdr:sp macro="" textlink="">
      <xdr:nvSpPr>
        <xdr:cNvPr id="54" name="テキスト ボックス 53"/>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41910</xdr:rowOff>
    </xdr:from>
    <xdr:to xmlns:xdr="http://schemas.openxmlformats.org/drawingml/2006/spreadsheetDrawing">
      <xdr:col>24</xdr:col>
      <xdr:colOff>62865</xdr:colOff>
      <xdr:row>39</xdr:row>
      <xdr:rowOff>95885</xdr:rowOff>
    </xdr:to>
    <xdr:cxnSp macro="">
      <xdr:nvCxnSpPr>
        <xdr:cNvPr id="56" name="直線コネクタ 55"/>
        <xdr:cNvCxnSpPr/>
      </xdr:nvCxnSpPr>
      <xdr:spPr>
        <a:xfrm flipV="1">
          <a:off x="4633595" y="535686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100330</xdr:rowOff>
    </xdr:from>
    <xdr:ext cx="534670" cy="252095"/>
    <xdr:sp macro="" textlink="">
      <xdr:nvSpPr>
        <xdr:cNvPr id="57" name="人件費最小値テキスト"/>
        <xdr:cNvSpPr txBox="1"/>
      </xdr:nvSpPr>
      <xdr:spPr>
        <a:xfrm>
          <a:off x="4686300" y="67868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95885</xdr:rowOff>
    </xdr:from>
    <xdr:to xmlns:xdr="http://schemas.openxmlformats.org/drawingml/2006/spreadsheetDrawing">
      <xdr:col>24</xdr:col>
      <xdr:colOff>152400</xdr:colOff>
      <xdr:row>39</xdr:row>
      <xdr:rowOff>95885</xdr:rowOff>
    </xdr:to>
    <xdr:cxnSp macro="">
      <xdr:nvCxnSpPr>
        <xdr:cNvPr id="58" name="直線コネクタ 57"/>
        <xdr:cNvCxnSpPr/>
      </xdr:nvCxnSpPr>
      <xdr:spPr>
        <a:xfrm>
          <a:off x="4546600" y="678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160020</xdr:rowOff>
    </xdr:from>
    <xdr:ext cx="598805" cy="259080"/>
    <xdr:sp macro="" textlink="">
      <xdr:nvSpPr>
        <xdr:cNvPr id="59" name="人件費最大値テキスト"/>
        <xdr:cNvSpPr txBox="1"/>
      </xdr:nvSpPr>
      <xdr:spPr>
        <a:xfrm>
          <a:off x="4686300" y="5132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41910</xdr:rowOff>
    </xdr:from>
    <xdr:to xmlns:xdr="http://schemas.openxmlformats.org/drawingml/2006/spreadsheetDrawing">
      <xdr:col>24</xdr:col>
      <xdr:colOff>152400</xdr:colOff>
      <xdr:row>31</xdr:row>
      <xdr:rowOff>41910</xdr:rowOff>
    </xdr:to>
    <xdr:cxnSp macro="">
      <xdr:nvCxnSpPr>
        <xdr:cNvPr id="60" name="直線コネクタ 59"/>
        <xdr:cNvCxnSpPr/>
      </xdr:nvCxnSpPr>
      <xdr:spPr>
        <a:xfrm>
          <a:off x="4546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68580</xdr:rowOff>
    </xdr:from>
    <xdr:to xmlns:xdr="http://schemas.openxmlformats.org/drawingml/2006/spreadsheetDrawing">
      <xdr:col>24</xdr:col>
      <xdr:colOff>63500</xdr:colOff>
      <xdr:row>38</xdr:row>
      <xdr:rowOff>81915</xdr:rowOff>
    </xdr:to>
    <xdr:cxnSp macro="">
      <xdr:nvCxnSpPr>
        <xdr:cNvPr id="61" name="直線コネクタ 60"/>
        <xdr:cNvCxnSpPr/>
      </xdr:nvCxnSpPr>
      <xdr:spPr>
        <a:xfrm flipV="1">
          <a:off x="3797300" y="65836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34670" cy="252095"/>
    <xdr:sp macro="" textlink="">
      <xdr:nvSpPr>
        <xdr:cNvPr id="62" name="人件費平均値テキスト"/>
        <xdr:cNvSpPr txBox="1"/>
      </xdr:nvSpPr>
      <xdr:spPr>
        <a:xfrm>
          <a:off x="4686300" y="60756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52070</xdr:rowOff>
    </xdr:from>
    <xdr:to xmlns:xdr="http://schemas.openxmlformats.org/drawingml/2006/spreadsheetDrawing">
      <xdr:col>24</xdr:col>
      <xdr:colOff>114300</xdr:colOff>
      <xdr:row>36</xdr:row>
      <xdr:rowOff>153670</xdr:rowOff>
    </xdr:to>
    <xdr:sp macro="" textlink="">
      <xdr:nvSpPr>
        <xdr:cNvPr id="63" name="フローチャート: 判断 62"/>
        <xdr:cNvSpPr/>
      </xdr:nvSpPr>
      <xdr:spPr>
        <a:xfrm>
          <a:off x="4584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81915</xdr:rowOff>
    </xdr:from>
    <xdr:to xmlns:xdr="http://schemas.openxmlformats.org/drawingml/2006/spreadsheetDrawing">
      <xdr:col>19</xdr:col>
      <xdr:colOff>177800</xdr:colOff>
      <xdr:row>38</xdr:row>
      <xdr:rowOff>92075</xdr:rowOff>
    </xdr:to>
    <xdr:cxnSp macro="">
      <xdr:nvCxnSpPr>
        <xdr:cNvPr id="64" name="直線コネクタ 63"/>
        <xdr:cNvCxnSpPr/>
      </xdr:nvCxnSpPr>
      <xdr:spPr>
        <a:xfrm flipV="1">
          <a:off x="2908300" y="65970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146685</xdr:rowOff>
    </xdr:from>
    <xdr:to xmlns:xdr="http://schemas.openxmlformats.org/drawingml/2006/spreadsheetDrawing">
      <xdr:col>20</xdr:col>
      <xdr:colOff>38100</xdr:colOff>
      <xdr:row>37</xdr:row>
      <xdr:rowOff>76835</xdr:rowOff>
    </xdr:to>
    <xdr:sp macro="" textlink="">
      <xdr:nvSpPr>
        <xdr:cNvPr id="65" name="フローチャート: 判断 64"/>
        <xdr:cNvSpPr/>
      </xdr:nvSpPr>
      <xdr:spPr>
        <a:xfrm>
          <a:off x="3746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93345</xdr:rowOff>
    </xdr:from>
    <xdr:ext cx="527685" cy="259080"/>
    <xdr:sp macro="" textlink="">
      <xdr:nvSpPr>
        <xdr:cNvPr id="66" name="テキスト ボックス 65"/>
        <xdr:cNvSpPr txBox="1"/>
      </xdr:nvSpPr>
      <xdr:spPr>
        <a:xfrm>
          <a:off x="3529965" y="6094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74930</xdr:rowOff>
    </xdr:from>
    <xdr:to xmlns:xdr="http://schemas.openxmlformats.org/drawingml/2006/spreadsheetDrawing">
      <xdr:col>15</xdr:col>
      <xdr:colOff>50800</xdr:colOff>
      <xdr:row>38</xdr:row>
      <xdr:rowOff>92075</xdr:rowOff>
    </xdr:to>
    <xdr:cxnSp macro="">
      <xdr:nvCxnSpPr>
        <xdr:cNvPr id="67" name="直線コネクタ 66"/>
        <xdr:cNvCxnSpPr/>
      </xdr:nvCxnSpPr>
      <xdr:spPr>
        <a:xfrm>
          <a:off x="2019300" y="65900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167005</xdr:rowOff>
    </xdr:from>
    <xdr:to xmlns:xdr="http://schemas.openxmlformats.org/drawingml/2006/spreadsheetDrawing">
      <xdr:col>15</xdr:col>
      <xdr:colOff>101600</xdr:colOff>
      <xdr:row>37</xdr:row>
      <xdr:rowOff>97790</xdr:rowOff>
    </xdr:to>
    <xdr:sp macro="" textlink="">
      <xdr:nvSpPr>
        <xdr:cNvPr id="68" name="フローチャート: 判断 67"/>
        <xdr:cNvSpPr/>
      </xdr:nvSpPr>
      <xdr:spPr>
        <a:xfrm>
          <a:off x="2857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113665</xdr:rowOff>
    </xdr:from>
    <xdr:ext cx="527685" cy="258445"/>
    <xdr:sp macro="" textlink="">
      <xdr:nvSpPr>
        <xdr:cNvPr id="69" name="テキスト ボックス 68"/>
        <xdr:cNvSpPr txBox="1"/>
      </xdr:nvSpPr>
      <xdr:spPr>
        <a:xfrm>
          <a:off x="2640965" y="61144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64770</xdr:rowOff>
    </xdr:from>
    <xdr:to xmlns:xdr="http://schemas.openxmlformats.org/drawingml/2006/spreadsheetDrawing">
      <xdr:col>10</xdr:col>
      <xdr:colOff>114300</xdr:colOff>
      <xdr:row>38</xdr:row>
      <xdr:rowOff>74930</xdr:rowOff>
    </xdr:to>
    <xdr:cxnSp macro="">
      <xdr:nvCxnSpPr>
        <xdr:cNvPr id="70" name="直線コネクタ 69"/>
        <xdr:cNvCxnSpPr/>
      </xdr:nvCxnSpPr>
      <xdr:spPr>
        <a:xfrm>
          <a:off x="1130300" y="6579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10160</xdr:rowOff>
    </xdr:from>
    <xdr:to xmlns:xdr="http://schemas.openxmlformats.org/drawingml/2006/spreadsheetDrawing">
      <xdr:col>10</xdr:col>
      <xdr:colOff>165100</xdr:colOff>
      <xdr:row>37</xdr:row>
      <xdr:rowOff>111760</xdr:rowOff>
    </xdr:to>
    <xdr:sp macro="" textlink="">
      <xdr:nvSpPr>
        <xdr:cNvPr id="71" name="フローチャート: 判断 70"/>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128270</xdr:rowOff>
    </xdr:from>
    <xdr:ext cx="527685" cy="259080"/>
    <xdr:sp macro="" textlink="">
      <xdr:nvSpPr>
        <xdr:cNvPr id="72" name="テキスト ボックス 71"/>
        <xdr:cNvSpPr txBox="1"/>
      </xdr:nvSpPr>
      <xdr:spPr>
        <a:xfrm>
          <a:off x="1751965" y="6129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67310</xdr:rowOff>
    </xdr:from>
    <xdr:to xmlns:xdr="http://schemas.openxmlformats.org/drawingml/2006/spreadsheetDrawing">
      <xdr:col>6</xdr:col>
      <xdr:colOff>38100</xdr:colOff>
      <xdr:row>37</xdr:row>
      <xdr:rowOff>168910</xdr:rowOff>
    </xdr:to>
    <xdr:sp macro="" textlink="">
      <xdr:nvSpPr>
        <xdr:cNvPr id="73" name="フローチャート: 判断 72"/>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13970</xdr:rowOff>
    </xdr:from>
    <xdr:ext cx="527685" cy="259080"/>
    <xdr:sp macro="" textlink="">
      <xdr:nvSpPr>
        <xdr:cNvPr id="74" name="テキスト ボックス 73"/>
        <xdr:cNvSpPr txBox="1"/>
      </xdr:nvSpPr>
      <xdr:spPr>
        <a:xfrm>
          <a:off x="862965" y="6186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17780</xdr:rowOff>
    </xdr:from>
    <xdr:to xmlns:xdr="http://schemas.openxmlformats.org/drawingml/2006/spreadsheetDrawing">
      <xdr:col>24</xdr:col>
      <xdr:colOff>114300</xdr:colOff>
      <xdr:row>38</xdr:row>
      <xdr:rowOff>119380</xdr:rowOff>
    </xdr:to>
    <xdr:sp macro="" textlink="">
      <xdr:nvSpPr>
        <xdr:cNvPr id="80" name="楕円 79"/>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167640</xdr:rowOff>
    </xdr:from>
    <xdr:ext cx="534670" cy="252095"/>
    <xdr:sp macro="" textlink="">
      <xdr:nvSpPr>
        <xdr:cNvPr id="81" name="人件費該当値テキスト"/>
        <xdr:cNvSpPr txBox="1"/>
      </xdr:nvSpPr>
      <xdr:spPr>
        <a:xfrm>
          <a:off x="4686300" y="65112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31115</xdr:rowOff>
    </xdr:from>
    <xdr:to xmlns:xdr="http://schemas.openxmlformats.org/drawingml/2006/spreadsheetDrawing">
      <xdr:col>20</xdr:col>
      <xdr:colOff>38100</xdr:colOff>
      <xdr:row>38</xdr:row>
      <xdr:rowOff>132715</xdr:rowOff>
    </xdr:to>
    <xdr:sp macro="" textlink="">
      <xdr:nvSpPr>
        <xdr:cNvPr id="82" name="楕円 81"/>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123825</xdr:rowOff>
    </xdr:from>
    <xdr:ext cx="527685" cy="252095"/>
    <xdr:sp macro="" textlink="">
      <xdr:nvSpPr>
        <xdr:cNvPr id="83" name="テキスト ボックス 82"/>
        <xdr:cNvSpPr txBox="1"/>
      </xdr:nvSpPr>
      <xdr:spPr>
        <a:xfrm>
          <a:off x="3529965" y="6638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41275</xdr:rowOff>
    </xdr:from>
    <xdr:to xmlns:xdr="http://schemas.openxmlformats.org/drawingml/2006/spreadsheetDrawing">
      <xdr:col>15</xdr:col>
      <xdr:colOff>101600</xdr:colOff>
      <xdr:row>38</xdr:row>
      <xdr:rowOff>143510</xdr:rowOff>
    </xdr:to>
    <xdr:sp macro="" textlink="">
      <xdr:nvSpPr>
        <xdr:cNvPr id="84" name="楕円 83"/>
        <xdr:cNvSpPr/>
      </xdr:nvSpPr>
      <xdr:spPr>
        <a:xfrm>
          <a:off x="2857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133985</xdr:rowOff>
    </xdr:from>
    <xdr:ext cx="527685" cy="252095"/>
    <xdr:sp macro="" textlink="">
      <xdr:nvSpPr>
        <xdr:cNvPr id="85" name="テキスト ボックス 84"/>
        <xdr:cNvSpPr txBox="1"/>
      </xdr:nvSpPr>
      <xdr:spPr>
        <a:xfrm>
          <a:off x="2640965" y="66490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23495</xdr:rowOff>
    </xdr:from>
    <xdr:to xmlns:xdr="http://schemas.openxmlformats.org/drawingml/2006/spreadsheetDrawing">
      <xdr:col>10</xdr:col>
      <xdr:colOff>165100</xdr:colOff>
      <xdr:row>38</xdr:row>
      <xdr:rowOff>125095</xdr:rowOff>
    </xdr:to>
    <xdr:sp macro="" textlink="">
      <xdr:nvSpPr>
        <xdr:cNvPr id="86" name="楕円 85"/>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116205</xdr:rowOff>
    </xdr:from>
    <xdr:ext cx="527685" cy="259080"/>
    <xdr:sp macro="" textlink="">
      <xdr:nvSpPr>
        <xdr:cNvPr id="87" name="テキスト ボックス 86"/>
        <xdr:cNvSpPr txBox="1"/>
      </xdr:nvSpPr>
      <xdr:spPr>
        <a:xfrm>
          <a:off x="1751965" y="66313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13970</xdr:rowOff>
    </xdr:from>
    <xdr:to xmlns:xdr="http://schemas.openxmlformats.org/drawingml/2006/spreadsheetDrawing">
      <xdr:col>6</xdr:col>
      <xdr:colOff>38100</xdr:colOff>
      <xdr:row>38</xdr:row>
      <xdr:rowOff>115570</xdr:rowOff>
    </xdr:to>
    <xdr:sp macro="" textlink="">
      <xdr:nvSpPr>
        <xdr:cNvPr id="88" name="楕円 87"/>
        <xdr:cNvSpPr/>
      </xdr:nvSpPr>
      <xdr:spPr>
        <a:xfrm>
          <a:off x="107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106680</xdr:rowOff>
    </xdr:from>
    <xdr:ext cx="527685" cy="259080"/>
    <xdr:sp macro="" textlink="">
      <xdr:nvSpPr>
        <xdr:cNvPr id="89" name="テキスト ボックス 88"/>
        <xdr:cNvSpPr txBox="1"/>
      </xdr:nvSpPr>
      <xdr:spPr>
        <a:xfrm>
          <a:off x="862965" y="66217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2095"/>
    <xdr:sp macro="" textlink="">
      <xdr:nvSpPr>
        <xdr:cNvPr id="100" name="テキスト ボックス 99"/>
        <xdr:cNvSpPr txBox="1"/>
      </xdr:nvSpPr>
      <xdr:spPr>
        <a:xfrm>
          <a:off x="230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2095"/>
    <xdr:sp macro="" textlink="">
      <xdr:nvSpPr>
        <xdr:cNvPr id="102" name="テキスト ボックス 101"/>
        <xdr:cNvSpPr txBox="1"/>
      </xdr:nvSpPr>
      <xdr:spPr>
        <a:xfrm>
          <a:off x="230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1495" cy="252095"/>
    <xdr:sp macro="" textlink="">
      <xdr:nvSpPr>
        <xdr:cNvPr id="104" name="テキスト ボックス 103"/>
        <xdr:cNvSpPr txBox="1"/>
      </xdr:nvSpPr>
      <xdr:spPr>
        <a:xfrm>
          <a:off x="230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645" cy="252095"/>
    <xdr:sp macro="" textlink="">
      <xdr:nvSpPr>
        <xdr:cNvPr id="106" name="テキスト ボックス 105"/>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645" cy="252095"/>
    <xdr:sp macro="" textlink="">
      <xdr:nvSpPr>
        <xdr:cNvPr id="108" name="テキスト ボックス 107"/>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10" name="テキスト ボックス 109"/>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43815</xdr:rowOff>
    </xdr:from>
    <xdr:to xmlns:xdr="http://schemas.openxmlformats.org/drawingml/2006/spreadsheetDrawing">
      <xdr:col>24</xdr:col>
      <xdr:colOff>62865</xdr:colOff>
      <xdr:row>59</xdr:row>
      <xdr:rowOff>67945</xdr:rowOff>
    </xdr:to>
    <xdr:cxnSp macro="">
      <xdr:nvCxnSpPr>
        <xdr:cNvPr id="112" name="直線コネクタ 111"/>
        <xdr:cNvCxnSpPr/>
      </xdr:nvCxnSpPr>
      <xdr:spPr>
        <a:xfrm flipV="1">
          <a:off x="4633595" y="861631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71755</xdr:rowOff>
    </xdr:from>
    <xdr:ext cx="534670" cy="259080"/>
    <xdr:sp macro="" textlink="">
      <xdr:nvSpPr>
        <xdr:cNvPr id="113" name="物件費最小値テキスト"/>
        <xdr:cNvSpPr txBox="1"/>
      </xdr:nvSpPr>
      <xdr:spPr>
        <a:xfrm>
          <a:off x="4686300" y="1018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67945</xdr:rowOff>
    </xdr:from>
    <xdr:to xmlns:xdr="http://schemas.openxmlformats.org/drawingml/2006/spreadsheetDrawing">
      <xdr:col>24</xdr:col>
      <xdr:colOff>152400</xdr:colOff>
      <xdr:row>59</xdr:row>
      <xdr:rowOff>67945</xdr:rowOff>
    </xdr:to>
    <xdr:cxnSp macro="">
      <xdr:nvCxnSpPr>
        <xdr:cNvPr id="114" name="直線コネクタ 113"/>
        <xdr:cNvCxnSpPr/>
      </xdr:nvCxnSpPr>
      <xdr:spPr>
        <a:xfrm>
          <a:off x="45466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161925</xdr:rowOff>
    </xdr:from>
    <xdr:ext cx="598805" cy="259080"/>
    <xdr:sp macro="" textlink="">
      <xdr:nvSpPr>
        <xdr:cNvPr id="115" name="物件費最大値テキスト"/>
        <xdr:cNvSpPr txBox="1"/>
      </xdr:nvSpPr>
      <xdr:spPr>
        <a:xfrm>
          <a:off x="4686300" y="8391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43815</xdr:rowOff>
    </xdr:from>
    <xdr:to xmlns:xdr="http://schemas.openxmlformats.org/drawingml/2006/spreadsheetDrawing">
      <xdr:col>24</xdr:col>
      <xdr:colOff>152400</xdr:colOff>
      <xdr:row>50</xdr:row>
      <xdr:rowOff>43815</xdr:rowOff>
    </xdr:to>
    <xdr:cxnSp macro="">
      <xdr:nvCxnSpPr>
        <xdr:cNvPr id="116" name="直線コネクタ 115"/>
        <xdr:cNvCxnSpPr/>
      </xdr:nvCxnSpPr>
      <xdr:spPr>
        <a:xfrm>
          <a:off x="4546600" y="861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103505</xdr:rowOff>
    </xdr:from>
    <xdr:to xmlns:xdr="http://schemas.openxmlformats.org/drawingml/2006/spreadsheetDrawing">
      <xdr:col>24</xdr:col>
      <xdr:colOff>63500</xdr:colOff>
      <xdr:row>58</xdr:row>
      <xdr:rowOff>106045</xdr:rowOff>
    </xdr:to>
    <xdr:cxnSp macro="">
      <xdr:nvCxnSpPr>
        <xdr:cNvPr id="117" name="直線コネクタ 116"/>
        <xdr:cNvCxnSpPr/>
      </xdr:nvCxnSpPr>
      <xdr:spPr>
        <a:xfrm flipV="1">
          <a:off x="3797300" y="100476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29845</xdr:rowOff>
    </xdr:from>
    <xdr:ext cx="534670" cy="252095"/>
    <xdr:sp macro="" textlink="">
      <xdr:nvSpPr>
        <xdr:cNvPr id="118" name="物件費平均値テキスト"/>
        <xdr:cNvSpPr txBox="1"/>
      </xdr:nvSpPr>
      <xdr:spPr>
        <a:xfrm>
          <a:off x="4686300" y="94595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6985</xdr:rowOff>
    </xdr:from>
    <xdr:to xmlns:xdr="http://schemas.openxmlformats.org/drawingml/2006/spreadsheetDrawing">
      <xdr:col>24</xdr:col>
      <xdr:colOff>114300</xdr:colOff>
      <xdr:row>56</xdr:row>
      <xdr:rowOff>109220</xdr:rowOff>
    </xdr:to>
    <xdr:sp macro="" textlink="">
      <xdr:nvSpPr>
        <xdr:cNvPr id="119" name="フローチャート: 判断 118"/>
        <xdr:cNvSpPr/>
      </xdr:nvSpPr>
      <xdr:spPr>
        <a:xfrm>
          <a:off x="4584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106045</xdr:rowOff>
    </xdr:from>
    <xdr:to xmlns:xdr="http://schemas.openxmlformats.org/drawingml/2006/spreadsheetDrawing">
      <xdr:col>19</xdr:col>
      <xdr:colOff>177800</xdr:colOff>
      <xdr:row>58</xdr:row>
      <xdr:rowOff>163830</xdr:rowOff>
    </xdr:to>
    <xdr:cxnSp macro="">
      <xdr:nvCxnSpPr>
        <xdr:cNvPr id="120" name="直線コネクタ 119"/>
        <xdr:cNvCxnSpPr/>
      </xdr:nvCxnSpPr>
      <xdr:spPr>
        <a:xfrm flipV="1">
          <a:off x="2908300" y="1005014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60960</xdr:rowOff>
    </xdr:from>
    <xdr:to xmlns:xdr="http://schemas.openxmlformats.org/drawingml/2006/spreadsheetDrawing">
      <xdr:col>20</xdr:col>
      <xdr:colOff>38100</xdr:colOff>
      <xdr:row>56</xdr:row>
      <xdr:rowOff>162560</xdr:rowOff>
    </xdr:to>
    <xdr:sp macro="" textlink="">
      <xdr:nvSpPr>
        <xdr:cNvPr id="121" name="フローチャート: 判断 120"/>
        <xdr:cNvSpPr/>
      </xdr:nvSpPr>
      <xdr:spPr>
        <a:xfrm>
          <a:off x="37465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7620</xdr:rowOff>
    </xdr:from>
    <xdr:ext cx="527685" cy="252095"/>
    <xdr:sp macro="" textlink="">
      <xdr:nvSpPr>
        <xdr:cNvPr id="122" name="テキスト ボックス 121"/>
        <xdr:cNvSpPr txBox="1"/>
      </xdr:nvSpPr>
      <xdr:spPr>
        <a:xfrm>
          <a:off x="3529965" y="9437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163830</xdr:rowOff>
    </xdr:from>
    <xdr:to xmlns:xdr="http://schemas.openxmlformats.org/drawingml/2006/spreadsheetDrawing">
      <xdr:col>15</xdr:col>
      <xdr:colOff>50800</xdr:colOff>
      <xdr:row>59</xdr:row>
      <xdr:rowOff>21590</xdr:rowOff>
    </xdr:to>
    <xdr:cxnSp macro="">
      <xdr:nvCxnSpPr>
        <xdr:cNvPr id="123" name="直線コネクタ 122"/>
        <xdr:cNvCxnSpPr/>
      </xdr:nvCxnSpPr>
      <xdr:spPr>
        <a:xfrm flipV="1">
          <a:off x="2019300" y="101079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54610</xdr:rowOff>
    </xdr:from>
    <xdr:to xmlns:xdr="http://schemas.openxmlformats.org/drawingml/2006/spreadsheetDrawing">
      <xdr:col>15</xdr:col>
      <xdr:colOff>101600</xdr:colOff>
      <xdr:row>56</xdr:row>
      <xdr:rowOff>156210</xdr:rowOff>
    </xdr:to>
    <xdr:sp macro="" textlink="">
      <xdr:nvSpPr>
        <xdr:cNvPr id="124" name="フローチャート: 判断 123"/>
        <xdr:cNvSpPr/>
      </xdr:nvSpPr>
      <xdr:spPr>
        <a:xfrm>
          <a:off x="2857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1270</xdr:rowOff>
    </xdr:from>
    <xdr:ext cx="527685" cy="259080"/>
    <xdr:sp macro="" textlink="">
      <xdr:nvSpPr>
        <xdr:cNvPr id="125" name="テキスト ボックス 124"/>
        <xdr:cNvSpPr txBox="1"/>
      </xdr:nvSpPr>
      <xdr:spPr>
        <a:xfrm>
          <a:off x="2640965" y="9431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21590</xdr:rowOff>
    </xdr:from>
    <xdr:to xmlns:xdr="http://schemas.openxmlformats.org/drawingml/2006/spreadsheetDrawing">
      <xdr:col>10</xdr:col>
      <xdr:colOff>114300</xdr:colOff>
      <xdr:row>59</xdr:row>
      <xdr:rowOff>74930</xdr:rowOff>
    </xdr:to>
    <xdr:cxnSp macro="">
      <xdr:nvCxnSpPr>
        <xdr:cNvPr id="126" name="直線コネクタ 125"/>
        <xdr:cNvCxnSpPr/>
      </xdr:nvCxnSpPr>
      <xdr:spPr>
        <a:xfrm flipV="1">
          <a:off x="1130300" y="101371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107315</xdr:rowOff>
    </xdr:from>
    <xdr:to xmlns:xdr="http://schemas.openxmlformats.org/drawingml/2006/spreadsheetDrawing">
      <xdr:col>10</xdr:col>
      <xdr:colOff>165100</xdr:colOff>
      <xdr:row>57</xdr:row>
      <xdr:rowOff>37465</xdr:rowOff>
    </xdr:to>
    <xdr:sp macro="" textlink="">
      <xdr:nvSpPr>
        <xdr:cNvPr id="127" name="フローチャート: 判断 126"/>
        <xdr:cNvSpPr/>
      </xdr:nvSpPr>
      <xdr:spPr>
        <a:xfrm>
          <a:off x="1968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53975</xdr:rowOff>
    </xdr:from>
    <xdr:ext cx="527685" cy="252095"/>
    <xdr:sp macro="" textlink="">
      <xdr:nvSpPr>
        <xdr:cNvPr id="128" name="テキスト ボックス 127"/>
        <xdr:cNvSpPr txBox="1"/>
      </xdr:nvSpPr>
      <xdr:spPr>
        <a:xfrm>
          <a:off x="1751965" y="94837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86360</xdr:rowOff>
    </xdr:from>
    <xdr:to xmlns:xdr="http://schemas.openxmlformats.org/drawingml/2006/spreadsheetDrawing">
      <xdr:col>6</xdr:col>
      <xdr:colOff>38100</xdr:colOff>
      <xdr:row>58</xdr:row>
      <xdr:rowOff>16510</xdr:rowOff>
    </xdr:to>
    <xdr:sp macro="" textlink="">
      <xdr:nvSpPr>
        <xdr:cNvPr id="129" name="フローチャート: 判断 128"/>
        <xdr:cNvSpPr/>
      </xdr:nvSpPr>
      <xdr:spPr>
        <a:xfrm>
          <a:off x="1079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33020</xdr:rowOff>
    </xdr:from>
    <xdr:ext cx="527685" cy="259080"/>
    <xdr:sp macro="" textlink="">
      <xdr:nvSpPr>
        <xdr:cNvPr id="130" name="テキスト ボックス 129"/>
        <xdr:cNvSpPr txBox="1"/>
      </xdr:nvSpPr>
      <xdr:spPr>
        <a:xfrm>
          <a:off x="862965" y="9634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52705</xdr:rowOff>
    </xdr:from>
    <xdr:to xmlns:xdr="http://schemas.openxmlformats.org/drawingml/2006/spreadsheetDrawing">
      <xdr:col>24</xdr:col>
      <xdr:colOff>114300</xdr:colOff>
      <xdr:row>58</xdr:row>
      <xdr:rowOff>154940</xdr:rowOff>
    </xdr:to>
    <xdr:sp macro="" textlink="">
      <xdr:nvSpPr>
        <xdr:cNvPr id="136" name="楕円 135"/>
        <xdr:cNvSpPr/>
      </xdr:nvSpPr>
      <xdr:spPr>
        <a:xfrm>
          <a:off x="45847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31115</xdr:rowOff>
    </xdr:from>
    <xdr:ext cx="534670" cy="252095"/>
    <xdr:sp macro="" textlink="">
      <xdr:nvSpPr>
        <xdr:cNvPr id="137" name="物件費該当値テキスト"/>
        <xdr:cNvSpPr txBox="1"/>
      </xdr:nvSpPr>
      <xdr:spPr>
        <a:xfrm>
          <a:off x="4686300" y="99752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55245</xdr:rowOff>
    </xdr:from>
    <xdr:to xmlns:xdr="http://schemas.openxmlformats.org/drawingml/2006/spreadsheetDrawing">
      <xdr:col>20</xdr:col>
      <xdr:colOff>38100</xdr:colOff>
      <xdr:row>58</xdr:row>
      <xdr:rowOff>156845</xdr:rowOff>
    </xdr:to>
    <xdr:sp macro="" textlink="">
      <xdr:nvSpPr>
        <xdr:cNvPr id="138" name="楕円 137"/>
        <xdr:cNvSpPr/>
      </xdr:nvSpPr>
      <xdr:spPr>
        <a:xfrm>
          <a:off x="3746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147955</xdr:rowOff>
    </xdr:from>
    <xdr:ext cx="527685" cy="258445"/>
    <xdr:sp macro="" textlink="">
      <xdr:nvSpPr>
        <xdr:cNvPr id="139" name="テキスト ボックス 138"/>
        <xdr:cNvSpPr txBox="1"/>
      </xdr:nvSpPr>
      <xdr:spPr>
        <a:xfrm>
          <a:off x="3529965" y="100920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113030</xdr:rowOff>
    </xdr:from>
    <xdr:to xmlns:xdr="http://schemas.openxmlformats.org/drawingml/2006/spreadsheetDrawing">
      <xdr:col>15</xdr:col>
      <xdr:colOff>101600</xdr:colOff>
      <xdr:row>59</xdr:row>
      <xdr:rowOff>43180</xdr:rowOff>
    </xdr:to>
    <xdr:sp macro="" textlink="">
      <xdr:nvSpPr>
        <xdr:cNvPr id="140" name="楕円 139"/>
        <xdr:cNvSpPr/>
      </xdr:nvSpPr>
      <xdr:spPr>
        <a:xfrm>
          <a:off x="2857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34290</xdr:rowOff>
    </xdr:from>
    <xdr:ext cx="527685" cy="259080"/>
    <xdr:sp macro="" textlink="">
      <xdr:nvSpPr>
        <xdr:cNvPr id="141" name="テキスト ボックス 140"/>
        <xdr:cNvSpPr txBox="1"/>
      </xdr:nvSpPr>
      <xdr:spPr>
        <a:xfrm>
          <a:off x="2640965" y="10149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142240</xdr:rowOff>
    </xdr:from>
    <xdr:to xmlns:xdr="http://schemas.openxmlformats.org/drawingml/2006/spreadsheetDrawing">
      <xdr:col>10</xdr:col>
      <xdr:colOff>165100</xdr:colOff>
      <xdr:row>59</xdr:row>
      <xdr:rowOff>72390</xdr:rowOff>
    </xdr:to>
    <xdr:sp macro="" textlink="">
      <xdr:nvSpPr>
        <xdr:cNvPr id="142" name="楕円 141"/>
        <xdr:cNvSpPr/>
      </xdr:nvSpPr>
      <xdr:spPr>
        <a:xfrm>
          <a:off x="1968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63500</xdr:rowOff>
    </xdr:from>
    <xdr:ext cx="527685" cy="252095"/>
    <xdr:sp macro="" textlink="">
      <xdr:nvSpPr>
        <xdr:cNvPr id="143" name="テキスト ボックス 142"/>
        <xdr:cNvSpPr txBox="1"/>
      </xdr:nvSpPr>
      <xdr:spPr>
        <a:xfrm>
          <a:off x="1751965" y="101790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23495</xdr:rowOff>
    </xdr:from>
    <xdr:to xmlns:xdr="http://schemas.openxmlformats.org/drawingml/2006/spreadsheetDrawing">
      <xdr:col>6</xdr:col>
      <xdr:colOff>38100</xdr:colOff>
      <xdr:row>59</xdr:row>
      <xdr:rowOff>125095</xdr:rowOff>
    </xdr:to>
    <xdr:sp macro="" textlink="">
      <xdr:nvSpPr>
        <xdr:cNvPr id="144" name="楕円 143"/>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116840</xdr:rowOff>
    </xdr:from>
    <xdr:ext cx="527685" cy="259080"/>
    <xdr:sp macro="" textlink="">
      <xdr:nvSpPr>
        <xdr:cNvPr id="145" name="テキスト ボックス 144"/>
        <xdr:cNvSpPr txBox="1"/>
      </xdr:nvSpPr>
      <xdr:spPr>
        <a:xfrm>
          <a:off x="862965" y="102323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4" name="テキスト ボックス 153"/>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1935" cy="259080"/>
    <xdr:sp macro="" textlink="">
      <xdr:nvSpPr>
        <xdr:cNvPr id="157" name="テキスト ボックス 156"/>
        <xdr:cNvSpPr txBox="1"/>
      </xdr:nvSpPr>
      <xdr:spPr>
        <a:xfrm>
          <a:off x="513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2095"/>
    <xdr:sp macro="" textlink="">
      <xdr:nvSpPr>
        <xdr:cNvPr id="159" name="テキスト ボックス 158"/>
        <xdr:cNvSpPr txBox="1"/>
      </xdr:nvSpPr>
      <xdr:spPr>
        <a:xfrm>
          <a:off x="230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2095"/>
    <xdr:sp macro="" textlink="">
      <xdr:nvSpPr>
        <xdr:cNvPr id="163" name="テキスト ボックス 162"/>
        <xdr:cNvSpPr txBox="1"/>
      </xdr:nvSpPr>
      <xdr:spPr>
        <a:xfrm>
          <a:off x="230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67" name="テキスト ボックス 166"/>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095"/>
    <xdr:sp macro="" textlink="">
      <xdr:nvSpPr>
        <xdr:cNvPr id="169" name="テキスト ボックス 168"/>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59690</xdr:rowOff>
    </xdr:from>
    <xdr:to xmlns:xdr="http://schemas.openxmlformats.org/drawingml/2006/spreadsheetDrawing">
      <xdr:col>24</xdr:col>
      <xdr:colOff>62865</xdr:colOff>
      <xdr:row>79</xdr:row>
      <xdr:rowOff>36830</xdr:rowOff>
    </xdr:to>
    <xdr:cxnSp macro="">
      <xdr:nvCxnSpPr>
        <xdr:cNvPr id="171" name="直線コネクタ 170"/>
        <xdr:cNvCxnSpPr/>
      </xdr:nvCxnSpPr>
      <xdr:spPr>
        <a:xfrm flipV="1">
          <a:off x="4633595" y="1223264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40640</xdr:rowOff>
    </xdr:from>
    <xdr:ext cx="469900" cy="252095"/>
    <xdr:sp macro="" textlink="">
      <xdr:nvSpPr>
        <xdr:cNvPr id="172" name="維持補修費最小値テキスト"/>
        <xdr:cNvSpPr txBox="1"/>
      </xdr:nvSpPr>
      <xdr:spPr>
        <a:xfrm>
          <a:off x="4686300" y="135851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36830</xdr:rowOff>
    </xdr:from>
    <xdr:to xmlns:xdr="http://schemas.openxmlformats.org/drawingml/2006/spreadsheetDrawing">
      <xdr:col>24</xdr:col>
      <xdr:colOff>152400</xdr:colOff>
      <xdr:row>79</xdr:row>
      <xdr:rowOff>36830</xdr:rowOff>
    </xdr:to>
    <xdr:cxnSp macro="">
      <xdr:nvCxnSpPr>
        <xdr:cNvPr id="173" name="直線コネクタ 172"/>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6350</xdr:rowOff>
    </xdr:from>
    <xdr:ext cx="534670" cy="252095"/>
    <xdr:sp macro="" textlink="">
      <xdr:nvSpPr>
        <xdr:cNvPr id="174" name="維持補修費最大値テキスト"/>
        <xdr:cNvSpPr txBox="1"/>
      </xdr:nvSpPr>
      <xdr:spPr>
        <a:xfrm>
          <a:off x="4686300" y="12007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59690</xdr:rowOff>
    </xdr:from>
    <xdr:to xmlns:xdr="http://schemas.openxmlformats.org/drawingml/2006/spreadsheetDrawing">
      <xdr:col>24</xdr:col>
      <xdr:colOff>152400</xdr:colOff>
      <xdr:row>71</xdr:row>
      <xdr:rowOff>59690</xdr:rowOff>
    </xdr:to>
    <xdr:cxnSp macro="">
      <xdr:nvCxnSpPr>
        <xdr:cNvPr id="175" name="直線コネクタ 174"/>
        <xdr:cNvCxnSpPr/>
      </xdr:nvCxnSpPr>
      <xdr:spPr>
        <a:xfrm>
          <a:off x="4546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116840</xdr:rowOff>
    </xdr:from>
    <xdr:to xmlns:xdr="http://schemas.openxmlformats.org/drawingml/2006/spreadsheetDrawing">
      <xdr:col>24</xdr:col>
      <xdr:colOff>63500</xdr:colOff>
      <xdr:row>78</xdr:row>
      <xdr:rowOff>154940</xdr:rowOff>
    </xdr:to>
    <xdr:cxnSp macro="">
      <xdr:nvCxnSpPr>
        <xdr:cNvPr id="176" name="直線コネクタ 175"/>
        <xdr:cNvCxnSpPr/>
      </xdr:nvCxnSpPr>
      <xdr:spPr>
        <a:xfrm flipV="1">
          <a:off x="3797300" y="134899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93980</xdr:rowOff>
    </xdr:from>
    <xdr:ext cx="469900" cy="259080"/>
    <xdr:sp macro="" textlink="">
      <xdr:nvSpPr>
        <xdr:cNvPr id="177" name="維持補修費平均値テキスト"/>
        <xdr:cNvSpPr txBox="1"/>
      </xdr:nvSpPr>
      <xdr:spPr>
        <a:xfrm>
          <a:off x="4686300" y="1312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71120</xdr:rowOff>
    </xdr:from>
    <xdr:to xmlns:xdr="http://schemas.openxmlformats.org/drawingml/2006/spreadsheetDrawing">
      <xdr:col>24</xdr:col>
      <xdr:colOff>114300</xdr:colOff>
      <xdr:row>78</xdr:row>
      <xdr:rowOff>1270</xdr:rowOff>
    </xdr:to>
    <xdr:sp macro="" textlink="">
      <xdr:nvSpPr>
        <xdr:cNvPr id="178" name="フローチャート: 判断 177"/>
        <xdr:cNvSpPr/>
      </xdr:nvSpPr>
      <xdr:spPr>
        <a:xfrm>
          <a:off x="4584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154940</xdr:rowOff>
    </xdr:from>
    <xdr:to xmlns:xdr="http://schemas.openxmlformats.org/drawingml/2006/spreadsheetDrawing">
      <xdr:col>19</xdr:col>
      <xdr:colOff>177800</xdr:colOff>
      <xdr:row>78</xdr:row>
      <xdr:rowOff>162560</xdr:rowOff>
    </xdr:to>
    <xdr:cxnSp macro="">
      <xdr:nvCxnSpPr>
        <xdr:cNvPr id="179" name="直線コネクタ 178"/>
        <xdr:cNvCxnSpPr/>
      </xdr:nvCxnSpPr>
      <xdr:spPr>
        <a:xfrm flipV="1">
          <a:off x="2908300" y="13528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114935</xdr:rowOff>
    </xdr:from>
    <xdr:to xmlns:xdr="http://schemas.openxmlformats.org/drawingml/2006/spreadsheetDrawing">
      <xdr:col>20</xdr:col>
      <xdr:colOff>38100</xdr:colOff>
      <xdr:row>78</xdr:row>
      <xdr:rowOff>45085</xdr:rowOff>
    </xdr:to>
    <xdr:sp macro="" textlink="">
      <xdr:nvSpPr>
        <xdr:cNvPr id="180" name="フローチャート: 判断 179"/>
        <xdr:cNvSpPr/>
      </xdr:nvSpPr>
      <xdr:spPr>
        <a:xfrm>
          <a:off x="3746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61595</xdr:rowOff>
    </xdr:from>
    <xdr:ext cx="462915" cy="259080"/>
    <xdr:sp macro="" textlink="">
      <xdr:nvSpPr>
        <xdr:cNvPr id="181" name="テキスト ボックス 180"/>
        <xdr:cNvSpPr txBox="1"/>
      </xdr:nvSpPr>
      <xdr:spPr>
        <a:xfrm>
          <a:off x="3562350" y="130917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158115</xdr:rowOff>
    </xdr:from>
    <xdr:to xmlns:xdr="http://schemas.openxmlformats.org/drawingml/2006/spreadsheetDrawing">
      <xdr:col>15</xdr:col>
      <xdr:colOff>50800</xdr:colOff>
      <xdr:row>78</xdr:row>
      <xdr:rowOff>162560</xdr:rowOff>
    </xdr:to>
    <xdr:cxnSp macro="">
      <xdr:nvCxnSpPr>
        <xdr:cNvPr id="182" name="直線コネクタ 181"/>
        <xdr:cNvCxnSpPr/>
      </xdr:nvCxnSpPr>
      <xdr:spPr>
        <a:xfrm>
          <a:off x="2019300" y="135312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97790</xdr:rowOff>
    </xdr:from>
    <xdr:to xmlns:xdr="http://schemas.openxmlformats.org/drawingml/2006/spreadsheetDrawing">
      <xdr:col>15</xdr:col>
      <xdr:colOff>101600</xdr:colOff>
      <xdr:row>78</xdr:row>
      <xdr:rowOff>27940</xdr:rowOff>
    </xdr:to>
    <xdr:sp macro="" textlink="">
      <xdr:nvSpPr>
        <xdr:cNvPr id="183" name="フローチャート: 判断 182"/>
        <xdr:cNvSpPr/>
      </xdr:nvSpPr>
      <xdr:spPr>
        <a:xfrm>
          <a:off x="2857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44450</xdr:rowOff>
    </xdr:from>
    <xdr:ext cx="462915" cy="259080"/>
    <xdr:sp macro="" textlink="">
      <xdr:nvSpPr>
        <xdr:cNvPr id="184" name="テキスト ボックス 183"/>
        <xdr:cNvSpPr txBox="1"/>
      </xdr:nvSpPr>
      <xdr:spPr>
        <a:xfrm>
          <a:off x="2673350" y="130746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158115</xdr:rowOff>
    </xdr:from>
    <xdr:to xmlns:xdr="http://schemas.openxmlformats.org/drawingml/2006/spreadsheetDrawing">
      <xdr:col>10</xdr:col>
      <xdr:colOff>114300</xdr:colOff>
      <xdr:row>79</xdr:row>
      <xdr:rowOff>10160</xdr:rowOff>
    </xdr:to>
    <xdr:cxnSp macro="">
      <xdr:nvCxnSpPr>
        <xdr:cNvPr id="185" name="直線コネクタ 184"/>
        <xdr:cNvCxnSpPr/>
      </xdr:nvCxnSpPr>
      <xdr:spPr>
        <a:xfrm flipV="1">
          <a:off x="1130300" y="135312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89535</xdr:rowOff>
    </xdr:from>
    <xdr:to xmlns:xdr="http://schemas.openxmlformats.org/drawingml/2006/spreadsheetDrawing">
      <xdr:col>10</xdr:col>
      <xdr:colOff>165100</xdr:colOff>
      <xdr:row>78</xdr:row>
      <xdr:rowOff>19685</xdr:rowOff>
    </xdr:to>
    <xdr:sp macro="" textlink="">
      <xdr:nvSpPr>
        <xdr:cNvPr id="186" name="フローチャート: 判断 185"/>
        <xdr:cNvSpPr/>
      </xdr:nvSpPr>
      <xdr:spPr>
        <a:xfrm>
          <a:off x="1968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36195</xdr:rowOff>
    </xdr:from>
    <xdr:ext cx="462915" cy="259080"/>
    <xdr:sp macro="" textlink="">
      <xdr:nvSpPr>
        <xdr:cNvPr id="187" name="テキスト ボックス 186"/>
        <xdr:cNvSpPr txBox="1"/>
      </xdr:nvSpPr>
      <xdr:spPr>
        <a:xfrm>
          <a:off x="1784350" y="130663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130810</xdr:rowOff>
    </xdr:from>
    <xdr:to xmlns:xdr="http://schemas.openxmlformats.org/drawingml/2006/spreadsheetDrawing">
      <xdr:col>6</xdr:col>
      <xdr:colOff>38100</xdr:colOff>
      <xdr:row>78</xdr:row>
      <xdr:rowOff>60960</xdr:rowOff>
    </xdr:to>
    <xdr:sp macro="" textlink="">
      <xdr:nvSpPr>
        <xdr:cNvPr id="188" name="フローチャート: 判断 187"/>
        <xdr:cNvSpPr/>
      </xdr:nvSpPr>
      <xdr:spPr>
        <a:xfrm>
          <a:off x="107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77470</xdr:rowOff>
    </xdr:from>
    <xdr:ext cx="462915" cy="252095"/>
    <xdr:sp macro="" textlink="">
      <xdr:nvSpPr>
        <xdr:cNvPr id="189" name="テキスト ボックス 188"/>
        <xdr:cNvSpPr txBox="1"/>
      </xdr:nvSpPr>
      <xdr:spPr>
        <a:xfrm>
          <a:off x="895350" y="131076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66040</xdr:rowOff>
    </xdr:from>
    <xdr:to xmlns:xdr="http://schemas.openxmlformats.org/drawingml/2006/spreadsheetDrawing">
      <xdr:col>24</xdr:col>
      <xdr:colOff>114300</xdr:colOff>
      <xdr:row>78</xdr:row>
      <xdr:rowOff>167640</xdr:rowOff>
    </xdr:to>
    <xdr:sp macro="" textlink="">
      <xdr:nvSpPr>
        <xdr:cNvPr id="195" name="楕円 194"/>
        <xdr:cNvSpPr/>
      </xdr:nvSpPr>
      <xdr:spPr>
        <a:xfrm>
          <a:off x="4584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152400</xdr:rowOff>
    </xdr:from>
    <xdr:ext cx="469900" cy="259080"/>
    <xdr:sp macro="" textlink="">
      <xdr:nvSpPr>
        <xdr:cNvPr id="196" name="維持補修費該当値テキスト"/>
        <xdr:cNvSpPr txBox="1"/>
      </xdr:nvSpPr>
      <xdr:spPr>
        <a:xfrm>
          <a:off x="4686300" y="1335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104140</xdr:rowOff>
    </xdr:from>
    <xdr:to xmlns:xdr="http://schemas.openxmlformats.org/drawingml/2006/spreadsheetDrawing">
      <xdr:col>20</xdr:col>
      <xdr:colOff>38100</xdr:colOff>
      <xdr:row>79</xdr:row>
      <xdr:rowOff>34290</xdr:rowOff>
    </xdr:to>
    <xdr:sp macro="" textlink="">
      <xdr:nvSpPr>
        <xdr:cNvPr id="197" name="楕円 196"/>
        <xdr:cNvSpPr/>
      </xdr:nvSpPr>
      <xdr:spPr>
        <a:xfrm>
          <a:off x="3746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26035</xdr:rowOff>
    </xdr:from>
    <xdr:ext cx="462915" cy="259080"/>
    <xdr:sp macro="" textlink="">
      <xdr:nvSpPr>
        <xdr:cNvPr id="198" name="テキスト ボックス 197"/>
        <xdr:cNvSpPr txBox="1"/>
      </xdr:nvSpPr>
      <xdr:spPr>
        <a:xfrm>
          <a:off x="3562350" y="135705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111760</xdr:rowOff>
    </xdr:from>
    <xdr:to xmlns:xdr="http://schemas.openxmlformats.org/drawingml/2006/spreadsheetDrawing">
      <xdr:col>15</xdr:col>
      <xdr:colOff>101600</xdr:colOff>
      <xdr:row>79</xdr:row>
      <xdr:rowOff>41910</xdr:rowOff>
    </xdr:to>
    <xdr:sp macro="" textlink="">
      <xdr:nvSpPr>
        <xdr:cNvPr id="199" name="楕円 198"/>
        <xdr:cNvSpPr/>
      </xdr:nvSpPr>
      <xdr:spPr>
        <a:xfrm>
          <a:off x="2857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33020</xdr:rowOff>
    </xdr:from>
    <xdr:ext cx="462915" cy="259080"/>
    <xdr:sp macro="" textlink="">
      <xdr:nvSpPr>
        <xdr:cNvPr id="200" name="テキスト ボックス 199"/>
        <xdr:cNvSpPr txBox="1"/>
      </xdr:nvSpPr>
      <xdr:spPr>
        <a:xfrm>
          <a:off x="2673350" y="135775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107315</xdr:rowOff>
    </xdr:from>
    <xdr:to xmlns:xdr="http://schemas.openxmlformats.org/drawingml/2006/spreadsheetDrawing">
      <xdr:col>10</xdr:col>
      <xdr:colOff>165100</xdr:colOff>
      <xdr:row>79</xdr:row>
      <xdr:rowOff>37465</xdr:rowOff>
    </xdr:to>
    <xdr:sp macro="" textlink="">
      <xdr:nvSpPr>
        <xdr:cNvPr id="201" name="楕円 200"/>
        <xdr:cNvSpPr/>
      </xdr:nvSpPr>
      <xdr:spPr>
        <a:xfrm>
          <a:off x="196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29210</xdr:rowOff>
    </xdr:from>
    <xdr:ext cx="462915" cy="252095"/>
    <xdr:sp macro="" textlink="">
      <xdr:nvSpPr>
        <xdr:cNvPr id="202" name="テキスト ボックス 201"/>
        <xdr:cNvSpPr txBox="1"/>
      </xdr:nvSpPr>
      <xdr:spPr>
        <a:xfrm>
          <a:off x="1784350" y="1357376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130810</xdr:rowOff>
    </xdr:from>
    <xdr:to xmlns:xdr="http://schemas.openxmlformats.org/drawingml/2006/spreadsheetDrawing">
      <xdr:col>6</xdr:col>
      <xdr:colOff>38100</xdr:colOff>
      <xdr:row>79</xdr:row>
      <xdr:rowOff>60960</xdr:rowOff>
    </xdr:to>
    <xdr:sp macro="" textlink="">
      <xdr:nvSpPr>
        <xdr:cNvPr id="203" name="楕円 202"/>
        <xdr:cNvSpPr/>
      </xdr:nvSpPr>
      <xdr:spPr>
        <a:xfrm>
          <a:off x="1079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52070</xdr:rowOff>
    </xdr:from>
    <xdr:ext cx="462915" cy="252095"/>
    <xdr:sp macro="" textlink="">
      <xdr:nvSpPr>
        <xdr:cNvPr id="204" name="テキスト ボックス 203"/>
        <xdr:cNvSpPr txBox="1"/>
      </xdr:nvSpPr>
      <xdr:spPr>
        <a:xfrm>
          <a:off x="895350" y="135966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3" name="テキスト ボックス 212"/>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2095"/>
    <xdr:sp macro="" textlink="">
      <xdr:nvSpPr>
        <xdr:cNvPr id="215" name="テキスト ボックス 214"/>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8645" cy="259080"/>
    <xdr:sp macro="" textlink="">
      <xdr:nvSpPr>
        <xdr:cNvPr id="219" name="テキスト ボックス 218"/>
        <xdr:cNvSpPr txBox="1"/>
      </xdr:nvSpPr>
      <xdr:spPr>
        <a:xfrm>
          <a:off x="166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645" cy="252095"/>
    <xdr:sp macro="" textlink="">
      <xdr:nvSpPr>
        <xdr:cNvPr id="221" name="テキスト ボックス 220"/>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3" name="テキスト ボックス 222"/>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9080"/>
    <xdr:sp macro="" textlink="">
      <xdr:nvSpPr>
        <xdr:cNvPr id="225" name="テキスト ボックス 224"/>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7" name="テキスト ボックス 226"/>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68580</xdr:rowOff>
    </xdr:from>
    <xdr:to xmlns:xdr="http://schemas.openxmlformats.org/drawingml/2006/spreadsheetDrawing">
      <xdr:col>24</xdr:col>
      <xdr:colOff>62865</xdr:colOff>
      <xdr:row>98</xdr:row>
      <xdr:rowOff>38100</xdr:rowOff>
    </xdr:to>
    <xdr:cxnSp macro="">
      <xdr:nvCxnSpPr>
        <xdr:cNvPr id="229" name="直線コネクタ 228"/>
        <xdr:cNvCxnSpPr/>
      </xdr:nvCxnSpPr>
      <xdr:spPr>
        <a:xfrm flipV="1">
          <a:off x="4633595" y="156705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41910</xdr:rowOff>
    </xdr:from>
    <xdr:ext cx="534670" cy="252095"/>
    <xdr:sp macro="" textlink="">
      <xdr:nvSpPr>
        <xdr:cNvPr id="230" name="扶助費最小値テキスト"/>
        <xdr:cNvSpPr txBox="1"/>
      </xdr:nvSpPr>
      <xdr:spPr>
        <a:xfrm>
          <a:off x="4686300" y="168440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38100</xdr:rowOff>
    </xdr:from>
    <xdr:to xmlns:xdr="http://schemas.openxmlformats.org/drawingml/2006/spreadsheetDrawing">
      <xdr:col>24</xdr:col>
      <xdr:colOff>152400</xdr:colOff>
      <xdr:row>98</xdr:row>
      <xdr:rowOff>38100</xdr:rowOff>
    </xdr:to>
    <xdr:cxnSp macro="">
      <xdr:nvCxnSpPr>
        <xdr:cNvPr id="231" name="直線コネクタ 230"/>
        <xdr:cNvCxnSpPr/>
      </xdr:nvCxnSpPr>
      <xdr:spPr>
        <a:xfrm>
          <a:off x="4546600" y="1684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15240</xdr:rowOff>
    </xdr:from>
    <xdr:ext cx="598805" cy="259080"/>
    <xdr:sp macro="" textlink="">
      <xdr:nvSpPr>
        <xdr:cNvPr id="232" name="扶助費最大値テキスト"/>
        <xdr:cNvSpPr txBox="1"/>
      </xdr:nvSpPr>
      <xdr:spPr>
        <a:xfrm>
          <a:off x="4686300" y="1544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68580</xdr:rowOff>
    </xdr:from>
    <xdr:to xmlns:xdr="http://schemas.openxmlformats.org/drawingml/2006/spreadsheetDrawing">
      <xdr:col>24</xdr:col>
      <xdr:colOff>152400</xdr:colOff>
      <xdr:row>91</xdr:row>
      <xdr:rowOff>68580</xdr:rowOff>
    </xdr:to>
    <xdr:cxnSp macro="">
      <xdr:nvCxnSpPr>
        <xdr:cNvPr id="233" name="直線コネクタ 232"/>
        <xdr:cNvCxnSpPr/>
      </xdr:nvCxnSpPr>
      <xdr:spPr>
        <a:xfrm>
          <a:off x="4546600" y="1567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88900</xdr:rowOff>
    </xdr:from>
    <xdr:to xmlns:xdr="http://schemas.openxmlformats.org/drawingml/2006/spreadsheetDrawing">
      <xdr:col>24</xdr:col>
      <xdr:colOff>63500</xdr:colOff>
      <xdr:row>96</xdr:row>
      <xdr:rowOff>154940</xdr:rowOff>
    </xdr:to>
    <xdr:cxnSp macro="">
      <xdr:nvCxnSpPr>
        <xdr:cNvPr id="234" name="直線コネクタ 233"/>
        <xdr:cNvCxnSpPr/>
      </xdr:nvCxnSpPr>
      <xdr:spPr>
        <a:xfrm flipV="1">
          <a:off x="3797300" y="165481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109220</xdr:rowOff>
    </xdr:from>
    <xdr:ext cx="598805" cy="252095"/>
    <xdr:sp macro="" textlink="">
      <xdr:nvSpPr>
        <xdr:cNvPr id="235" name="扶助費平均値テキスト"/>
        <xdr:cNvSpPr txBox="1"/>
      </xdr:nvSpPr>
      <xdr:spPr>
        <a:xfrm>
          <a:off x="4686300" y="1622552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86360</xdr:rowOff>
    </xdr:from>
    <xdr:to xmlns:xdr="http://schemas.openxmlformats.org/drawingml/2006/spreadsheetDrawing">
      <xdr:col>24</xdr:col>
      <xdr:colOff>114300</xdr:colOff>
      <xdr:row>96</xdr:row>
      <xdr:rowOff>16510</xdr:rowOff>
    </xdr:to>
    <xdr:sp macro="" textlink="">
      <xdr:nvSpPr>
        <xdr:cNvPr id="236" name="フローチャート: 判断 235"/>
        <xdr:cNvSpPr/>
      </xdr:nvSpPr>
      <xdr:spPr>
        <a:xfrm>
          <a:off x="45847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154940</xdr:rowOff>
    </xdr:from>
    <xdr:to xmlns:xdr="http://schemas.openxmlformats.org/drawingml/2006/spreadsheetDrawing">
      <xdr:col>19</xdr:col>
      <xdr:colOff>177800</xdr:colOff>
      <xdr:row>97</xdr:row>
      <xdr:rowOff>60960</xdr:rowOff>
    </xdr:to>
    <xdr:cxnSp macro="">
      <xdr:nvCxnSpPr>
        <xdr:cNvPr id="237" name="直線コネクタ 236"/>
        <xdr:cNvCxnSpPr/>
      </xdr:nvCxnSpPr>
      <xdr:spPr>
        <a:xfrm flipV="1">
          <a:off x="2908300" y="166141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137795</xdr:rowOff>
    </xdr:from>
    <xdr:to xmlns:xdr="http://schemas.openxmlformats.org/drawingml/2006/spreadsheetDrawing">
      <xdr:col>20</xdr:col>
      <xdr:colOff>38100</xdr:colOff>
      <xdr:row>96</xdr:row>
      <xdr:rowOff>67945</xdr:rowOff>
    </xdr:to>
    <xdr:sp macro="" textlink="">
      <xdr:nvSpPr>
        <xdr:cNvPr id="238" name="フローチャート: 判断 237"/>
        <xdr:cNvSpPr/>
      </xdr:nvSpPr>
      <xdr:spPr>
        <a:xfrm>
          <a:off x="3746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84455</xdr:rowOff>
    </xdr:from>
    <xdr:ext cx="591820" cy="259080"/>
    <xdr:sp macro="" textlink="">
      <xdr:nvSpPr>
        <xdr:cNvPr id="239" name="テキスト ボックス 238"/>
        <xdr:cNvSpPr txBox="1"/>
      </xdr:nvSpPr>
      <xdr:spPr>
        <a:xfrm>
          <a:off x="3497580" y="162007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167005</xdr:rowOff>
    </xdr:from>
    <xdr:to xmlns:xdr="http://schemas.openxmlformats.org/drawingml/2006/spreadsheetDrawing">
      <xdr:col>15</xdr:col>
      <xdr:colOff>50800</xdr:colOff>
      <xdr:row>97</xdr:row>
      <xdr:rowOff>60960</xdr:rowOff>
    </xdr:to>
    <xdr:cxnSp macro="">
      <xdr:nvCxnSpPr>
        <xdr:cNvPr id="240" name="直線コネクタ 239"/>
        <xdr:cNvCxnSpPr/>
      </xdr:nvCxnSpPr>
      <xdr:spPr>
        <a:xfrm>
          <a:off x="2019300" y="166262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43815</xdr:rowOff>
    </xdr:from>
    <xdr:to xmlns:xdr="http://schemas.openxmlformats.org/drawingml/2006/spreadsheetDrawing">
      <xdr:col>15</xdr:col>
      <xdr:colOff>101600</xdr:colOff>
      <xdr:row>96</xdr:row>
      <xdr:rowOff>145415</xdr:rowOff>
    </xdr:to>
    <xdr:sp macro="" textlink="">
      <xdr:nvSpPr>
        <xdr:cNvPr id="241" name="フローチャート: 判断 240"/>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161925</xdr:rowOff>
    </xdr:from>
    <xdr:ext cx="591820" cy="259080"/>
    <xdr:sp macro="" textlink="">
      <xdr:nvSpPr>
        <xdr:cNvPr id="242" name="テキスト ボックス 241"/>
        <xdr:cNvSpPr txBox="1"/>
      </xdr:nvSpPr>
      <xdr:spPr>
        <a:xfrm>
          <a:off x="2608580" y="162782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167005</xdr:rowOff>
    </xdr:from>
    <xdr:to xmlns:xdr="http://schemas.openxmlformats.org/drawingml/2006/spreadsheetDrawing">
      <xdr:col>10</xdr:col>
      <xdr:colOff>114300</xdr:colOff>
      <xdr:row>97</xdr:row>
      <xdr:rowOff>153035</xdr:rowOff>
    </xdr:to>
    <xdr:cxnSp macro="">
      <xdr:nvCxnSpPr>
        <xdr:cNvPr id="243" name="直線コネクタ 242"/>
        <xdr:cNvCxnSpPr/>
      </xdr:nvCxnSpPr>
      <xdr:spPr>
        <a:xfrm flipV="1">
          <a:off x="1130300" y="1662620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117475</xdr:rowOff>
    </xdr:from>
    <xdr:to xmlns:xdr="http://schemas.openxmlformats.org/drawingml/2006/spreadsheetDrawing">
      <xdr:col>10</xdr:col>
      <xdr:colOff>165100</xdr:colOff>
      <xdr:row>96</xdr:row>
      <xdr:rowOff>47625</xdr:rowOff>
    </xdr:to>
    <xdr:sp macro="" textlink="">
      <xdr:nvSpPr>
        <xdr:cNvPr id="244" name="フローチャート: 判断 243"/>
        <xdr:cNvSpPr/>
      </xdr:nvSpPr>
      <xdr:spPr>
        <a:xfrm>
          <a:off x="196850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64135</xdr:rowOff>
    </xdr:from>
    <xdr:ext cx="591820" cy="252095"/>
    <xdr:sp macro="" textlink="">
      <xdr:nvSpPr>
        <xdr:cNvPr id="245" name="テキスト ボックス 244"/>
        <xdr:cNvSpPr txBox="1"/>
      </xdr:nvSpPr>
      <xdr:spPr>
        <a:xfrm>
          <a:off x="1719580" y="1618043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99060</xdr:rowOff>
    </xdr:from>
    <xdr:to xmlns:xdr="http://schemas.openxmlformats.org/drawingml/2006/spreadsheetDrawing">
      <xdr:col>6</xdr:col>
      <xdr:colOff>38100</xdr:colOff>
      <xdr:row>97</xdr:row>
      <xdr:rowOff>29210</xdr:rowOff>
    </xdr:to>
    <xdr:sp macro="" textlink="">
      <xdr:nvSpPr>
        <xdr:cNvPr id="246" name="フローチャート: 判断 245"/>
        <xdr:cNvSpPr/>
      </xdr:nvSpPr>
      <xdr:spPr>
        <a:xfrm>
          <a:off x="1079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45720</xdr:rowOff>
    </xdr:from>
    <xdr:ext cx="591820" cy="259080"/>
    <xdr:sp macro="" textlink="">
      <xdr:nvSpPr>
        <xdr:cNvPr id="247" name="テキスト ボックス 246"/>
        <xdr:cNvSpPr txBox="1"/>
      </xdr:nvSpPr>
      <xdr:spPr>
        <a:xfrm>
          <a:off x="830580" y="16333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38100</xdr:rowOff>
    </xdr:from>
    <xdr:to xmlns:xdr="http://schemas.openxmlformats.org/drawingml/2006/spreadsheetDrawing">
      <xdr:col>24</xdr:col>
      <xdr:colOff>114300</xdr:colOff>
      <xdr:row>96</xdr:row>
      <xdr:rowOff>139700</xdr:rowOff>
    </xdr:to>
    <xdr:sp macro="" textlink="">
      <xdr:nvSpPr>
        <xdr:cNvPr id="253" name="楕円 252"/>
        <xdr:cNvSpPr/>
      </xdr:nvSpPr>
      <xdr:spPr>
        <a:xfrm>
          <a:off x="4584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16510</xdr:rowOff>
    </xdr:from>
    <xdr:ext cx="598805" cy="259080"/>
    <xdr:sp macro="" textlink="">
      <xdr:nvSpPr>
        <xdr:cNvPr id="254" name="扶助費該当値テキスト"/>
        <xdr:cNvSpPr txBox="1"/>
      </xdr:nvSpPr>
      <xdr:spPr>
        <a:xfrm>
          <a:off x="4686300" y="16475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104140</xdr:rowOff>
    </xdr:from>
    <xdr:to xmlns:xdr="http://schemas.openxmlformats.org/drawingml/2006/spreadsheetDrawing">
      <xdr:col>20</xdr:col>
      <xdr:colOff>38100</xdr:colOff>
      <xdr:row>97</xdr:row>
      <xdr:rowOff>34290</xdr:rowOff>
    </xdr:to>
    <xdr:sp macro="" textlink="">
      <xdr:nvSpPr>
        <xdr:cNvPr id="255" name="楕円 254"/>
        <xdr:cNvSpPr/>
      </xdr:nvSpPr>
      <xdr:spPr>
        <a:xfrm>
          <a:off x="3746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25400</xdr:rowOff>
    </xdr:from>
    <xdr:ext cx="591820" cy="259080"/>
    <xdr:sp macro="" textlink="">
      <xdr:nvSpPr>
        <xdr:cNvPr id="256" name="テキスト ボックス 255"/>
        <xdr:cNvSpPr txBox="1"/>
      </xdr:nvSpPr>
      <xdr:spPr>
        <a:xfrm>
          <a:off x="3497580" y="166560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10160</xdr:rowOff>
    </xdr:from>
    <xdr:to xmlns:xdr="http://schemas.openxmlformats.org/drawingml/2006/spreadsheetDrawing">
      <xdr:col>15</xdr:col>
      <xdr:colOff>101600</xdr:colOff>
      <xdr:row>97</xdr:row>
      <xdr:rowOff>111760</xdr:rowOff>
    </xdr:to>
    <xdr:sp macro="" textlink="">
      <xdr:nvSpPr>
        <xdr:cNvPr id="257" name="楕円 256"/>
        <xdr:cNvSpPr/>
      </xdr:nvSpPr>
      <xdr:spPr>
        <a:xfrm>
          <a:off x="2857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102870</xdr:rowOff>
    </xdr:from>
    <xdr:ext cx="527685" cy="259080"/>
    <xdr:sp macro="" textlink="">
      <xdr:nvSpPr>
        <xdr:cNvPr id="258" name="テキスト ボックス 257"/>
        <xdr:cNvSpPr txBox="1"/>
      </xdr:nvSpPr>
      <xdr:spPr>
        <a:xfrm>
          <a:off x="2640965" y="16733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116205</xdr:rowOff>
    </xdr:from>
    <xdr:to xmlns:xdr="http://schemas.openxmlformats.org/drawingml/2006/spreadsheetDrawing">
      <xdr:col>10</xdr:col>
      <xdr:colOff>165100</xdr:colOff>
      <xdr:row>97</xdr:row>
      <xdr:rowOff>46355</xdr:rowOff>
    </xdr:to>
    <xdr:sp macro="" textlink="">
      <xdr:nvSpPr>
        <xdr:cNvPr id="259" name="楕円 258"/>
        <xdr:cNvSpPr/>
      </xdr:nvSpPr>
      <xdr:spPr>
        <a:xfrm>
          <a:off x="1968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37465</xdr:rowOff>
    </xdr:from>
    <xdr:ext cx="591820" cy="259080"/>
    <xdr:sp macro="" textlink="">
      <xdr:nvSpPr>
        <xdr:cNvPr id="260" name="テキスト ボックス 259"/>
        <xdr:cNvSpPr txBox="1"/>
      </xdr:nvSpPr>
      <xdr:spPr>
        <a:xfrm>
          <a:off x="1719580" y="1666811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102235</xdr:rowOff>
    </xdr:from>
    <xdr:to xmlns:xdr="http://schemas.openxmlformats.org/drawingml/2006/spreadsheetDrawing">
      <xdr:col>6</xdr:col>
      <xdr:colOff>38100</xdr:colOff>
      <xdr:row>98</xdr:row>
      <xdr:rowOff>32385</xdr:rowOff>
    </xdr:to>
    <xdr:sp macro="" textlink="">
      <xdr:nvSpPr>
        <xdr:cNvPr id="261" name="楕円 260"/>
        <xdr:cNvSpPr/>
      </xdr:nvSpPr>
      <xdr:spPr>
        <a:xfrm>
          <a:off x="10795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23495</xdr:rowOff>
    </xdr:from>
    <xdr:ext cx="527685" cy="259080"/>
    <xdr:sp macro="" textlink="">
      <xdr:nvSpPr>
        <xdr:cNvPr id="262" name="テキスト ボックス 261"/>
        <xdr:cNvSpPr txBox="1"/>
      </xdr:nvSpPr>
      <xdr:spPr>
        <a:xfrm>
          <a:off x="862965" y="168255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71" name="テキスト ボックス 270"/>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935" cy="259080"/>
    <xdr:sp macro="" textlink="">
      <xdr:nvSpPr>
        <xdr:cNvPr id="274" name="テキスト ボックス 273"/>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645" cy="252095"/>
    <xdr:sp macro="" textlink="">
      <xdr:nvSpPr>
        <xdr:cNvPr id="278" name="テキスト ボックス 277"/>
        <xdr:cNvSpPr txBox="1"/>
      </xdr:nvSpPr>
      <xdr:spPr>
        <a:xfrm>
          <a:off x="6008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645" cy="259080"/>
    <xdr:sp macro="" textlink="">
      <xdr:nvSpPr>
        <xdr:cNvPr id="280" name="テキスト ボックス 279"/>
        <xdr:cNvSpPr txBox="1"/>
      </xdr:nvSpPr>
      <xdr:spPr>
        <a:xfrm>
          <a:off x="6008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645" cy="259080"/>
    <xdr:sp macro="" textlink="">
      <xdr:nvSpPr>
        <xdr:cNvPr id="282" name="テキスト ボックス 281"/>
        <xdr:cNvSpPr txBox="1"/>
      </xdr:nvSpPr>
      <xdr:spPr>
        <a:xfrm>
          <a:off x="6008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645" cy="252095"/>
    <xdr:sp macro="" textlink="">
      <xdr:nvSpPr>
        <xdr:cNvPr id="284" name="テキスト ボックス 283"/>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11430</xdr:rowOff>
    </xdr:from>
    <xdr:to xmlns:xdr="http://schemas.openxmlformats.org/drawingml/2006/spreadsheetDrawing">
      <xdr:col>54</xdr:col>
      <xdr:colOff>189865</xdr:colOff>
      <xdr:row>37</xdr:row>
      <xdr:rowOff>146685</xdr:rowOff>
    </xdr:to>
    <xdr:cxnSp macro="">
      <xdr:nvCxnSpPr>
        <xdr:cNvPr id="286" name="直線コネクタ 285"/>
        <xdr:cNvCxnSpPr/>
      </xdr:nvCxnSpPr>
      <xdr:spPr>
        <a:xfrm flipV="1">
          <a:off x="10475595" y="5497830"/>
          <a:ext cx="1270" cy="992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150495</xdr:rowOff>
    </xdr:from>
    <xdr:ext cx="534670" cy="259080"/>
    <xdr:sp macro="" textlink="">
      <xdr:nvSpPr>
        <xdr:cNvPr id="287" name="補助費等最小値テキスト"/>
        <xdr:cNvSpPr txBox="1"/>
      </xdr:nvSpPr>
      <xdr:spPr>
        <a:xfrm>
          <a:off x="10528300" y="649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146685</xdr:rowOff>
    </xdr:from>
    <xdr:to xmlns:xdr="http://schemas.openxmlformats.org/drawingml/2006/spreadsheetDrawing">
      <xdr:col>55</xdr:col>
      <xdr:colOff>88900</xdr:colOff>
      <xdr:row>37</xdr:row>
      <xdr:rowOff>146685</xdr:rowOff>
    </xdr:to>
    <xdr:cxnSp macro="">
      <xdr:nvCxnSpPr>
        <xdr:cNvPr id="288" name="直線コネクタ 287"/>
        <xdr:cNvCxnSpPr/>
      </xdr:nvCxnSpPr>
      <xdr:spPr>
        <a:xfrm>
          <a:off x="10388600" y="649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129540</xdr:rowOff>
    </xdr:from>
    <xdr:ext cx="598805" cy="259080"/>
    <xdr:sp macro="" textlink="">
      <xdr:nvSpPr>
        <xdr:cNvPr id="289" name="補助費等最大値テキスト"/>
        <xdr:cNvSpPr txBox="1"/>
      </xdr:nvSpPr>
      <xdr:spPr>
        <a:xfrm>
          <a:off x="10528300" y="527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11430</xdr:rowOff>
    </xdr:from>
    <xdr:to xmlns:xdr="http://schemas.openxmlformats.org/drawingml/2006/spreadsheetDrawing">
      <xdr:col>55</xdr:col>
      <xdr:colOff>88900</xdr:colOff>
      <xdr:row>32</xdr:row>
      <xdr:rowOff>11430</xdr:rowOff>
    </xdr:to>
    <xdr:cxnSp macro="">
      <xdr:nvCxnSpPr>
        <xdr:cNvPr id="290" name="直線コネクタ 289"/>
        <xdr:cNvCxnSpPr/>
      </xdr:nvCxnSpPr>
      <xdr:spPr>
        <a:xfrm>
          <a:off x="10388600" y="549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29210</xdr:rowOff>
    </xdr:from>
    <xdr:to xmlns:xdr="http://schemas.openxmlformats.org/drawingml/2006/spreadsheetDrawing">
      <xdr:col>55</xdr:col>
      <xdr:colOff>0</xdr:colOff>
      <xdr:row>35</xdr:row>
      <xdr:rowOff>56515</xdr:rowOff>
    </xdr:to>
    <xdr:cxnSp macro="">
      <xdr:nvCxnSpPr>
        <xdr:cNvPr id="291" name="直線コネクタ 290"/>
        <xdr:cNvCxnSpPr/>
      </xdr:nvCxnSpPr>
      <xdr:spPr>
        <a:xfrm flipV="1">
          <a:off x="9639300" y="602996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41275</xdr:rowOff>
    </xdr:from>
    <xdr:ext cx="534670" cy="252095"/>
    <xdr:sp macro="" textlink="">
      <xdr:nvSpPr>
        <xdr:cNvPr id="292" name="補助費等平均値テキスト"/>
        <xdr:cNvSpPr txBox="1"/>
      </xdr:nvSpPr>
      <xdr:spPr>
        <a:xfrm>
          <a:off x="10528300" y="6042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63500</xdr:rowOff>
    </xdr:from>
    <xdr:to xmlns:xdr="http://schemas.openxmlformats.org/drawingml/2006/spreadsheetDrawing">
      <xdr:col>55</xdr:col>
      <xdr:colOff>50800</xdr:colOff>
      <xdr:row>35</xdr:row>
      <xdr:rowOff>164465</xdr:rowOff>
    </xdr:to>
    <xdr:sp macro="" textlink="">
      <xdr:nvSpPr>
        <xdr:cNvPr id="293" name="フローチャート: 判断 292"/>
        <xdr:cNvSpPr/>
      </xdr:nvSpPr>
      <xdr:spPr>
        <a:xfrm>
          <a:off x="10426700" y="6064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55880</xdr:rowOff>
    </xdr:from>
    <xdr:to xmlns:xdr="http://schemas.openxmlformats.org/drawingml/2006/spreadsheetDrawing">
      <xdr:col>50</xdr:col>
      <xdr:colOff>114300</xdr:colOff>
      <xdr:row>35</xdr:row>
      <xdr:rowOff>56515</xdr:rowOff>
    </xdr:to>
    <xdr:cxnSp macro="">
      <xdr:nvCxnSpPr>
        <xdr:cNvPr id="294" name="直線コネクタ 293"/>
        <xdr:cNvCxnSpPr/>
      </xdr:nvCxnSpPr>
      <xdr:spPr>
        <a:xfrm>
          <a:off x="8750300" y="60566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60325</xdr:rowOff>
    </xdr:from>
    <xdr:to xmlns:xdr="http://schemas.openxmlformats.org/drawingml/2006/spreadsheetDrawing">
      <xdr:col>50</xdr:col>
      <xdr:colOff>165100</xdr:colOff>
      <xdr:row>35</xdr:row>
      <xdr:rowOff>161925</xdr:rowOff>
    </xdr:to>
    <xdr:sp macro="" textlink="">
      <xdr:nvSpPr>
        <xdr:cNvPr id="295" name="フローチャート: 判断 294"/>
        <xdr:cNvSpPr/>
      </xdr:nvSpPr>
      <xdr:spPr>
        <a:xfrm>
          <a:off x="9588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153035</xdr:rowOff>
    </xdr:from>
    <xdr:ext cx="527685" cy="259080"/>
    <xdr:sp macro="" textlink="">
      <xdr:nvSpPr>
        <xdr:cNvPr id="296" name="テキスト ボックス 295"/>
        <xdr:cNvSpPr txBox="1"/>
      </xdr:nvSpPr>
      <xdr:spPr>
        <a:xfrm>
          <a:off x="9371965" y="61537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55880</xdr:rowOff>
    </xdr:from>
    <xdr:to xmlns:xdr="http://schemas.openxmlformats.org/drawingml/2006/spreadsheetDrawing">
      <xdr:col>45</xdr:col>
      <xdr:colOff>177800</xdr:colOff>
      <xdr:row>35</xdr:row>
      <xdr:rowOff>121285</xdr:rowOff>
    </xdr:to>
    <xdr:cxnSp macro="">
      <xdr:nvCxnSpPr>
        <xdr:cNvPr id="297" name="直線コネクタ 296"/>
        <xdr:cNvCxnSpPr/>
      </xdr:nvCxnSpPr>
      <xdr:spPr>
        <a:xfrm flipV="1">
          <a:off x="7861300" y="60566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63500</xdr:rowOff>
    </xdr:from>
    <xdr:to xmlns:xdr="http://schemas.openxmlformats.org/drawingml/2006/spreadsheetDrawing">
      <xdr:col>46</xdr:col>
      <xdr:colOff>38100</xdr:colOff>
      <xdr:row>35</xdr:row>
      <xdr:rowOff>165100</xdr:rowOff>
    </xdr:to>
    <xdr:sp macro="" textlink="">
      <xdr:nvSpPr>
        <xdr:cNvPr id="298" name="フローチャート: 判断 297"/>
        <xdr:cNvSpPr/>
      </xdr:nvSpPr>
      <xdr:spPr>
        <a:xfrm>
          <a:off x="8699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156210</xdr:rowOff>
    </xdr:from>
    <xdr:ext cx="527685" cy="252095"/>
    <xdr:sp macro="" textlink="">
      <xdr:nvSpPr>
        <xdr:cNvPr id="299" name="テキスト ボックス 298"/>
        <xdr:cNvSpPr txBox="1"/>
      </xdr:nvSpPr>
      <xdr:spPr>
        <a:xfrm>
          <a:off x="8482965" y="6156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58420</xdr:rowOff>
    </xdr:from>
    <xdr:to xmlns:xdr="http://schemas.openxmlformats.org/drawingml/2006/spreadsheetDrawing">
      <xdr:col>41</xdr:col>
      <xdr:colOff>50800</xdr:colOff>
      <xdr:row>35</xdr:row>
      <xdr:rowOff>121285</xdr:rowOff>
    </xdr:to>
    <xdr:cxnSp macro="">
      <xdr:nvCxnSpPr>
        <xdr:cNvPr id="300" name="直線コネクタ 299"/>
        <xdr:cNvCxnSpPr/>
      </xdr:nvCxnSpPr>
      <xdr:spPr>
        <a:xfrm>
          <a:off x="6972300" y="5201920"/>
          <a:ext cx="889000" cy="920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86995</xdr:rowOff>
    </xdr:from>
    <xdr:to xmlns:xdr="http://schemas.openxmlformats.org/drawingml/2006/spreadsheetDrawing">
      <xdr:col>41</xdr:col>
      <xdr:colOff>101600</xdr:colOff>
      <xdr:row>36</xdr:row>
      <xdr:rowOff>17780</xdr:rowOff>
    </xdr:to>
    <xdr:sp macro="" textlink="">
      <xdr:nvSpPr>
        <xdr:cNvPr id="301" name="フローチャート: 判断 300"/>
        <xdr:cNvSpPr/>
      </xdr:nvSpPr>
      <xdr:spPr>
        <a:xfrm>
          <a:off x="7810500" y="6087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8255</xdr:rowOff>
    </xdr:from>
    <xdr:ext cx="527685" cy="252095"/>
    <xdr:sp macro="" textlink="">
      <xdr:nvSpPr>
        <xdr:cNvPr id="302" name="テキスト ボックス 301"/>
        <xdr:cNvSpPr txBox="1"/>
      </xdr:nvSpPr>
      <xdr:spPr>
        <a:xfrm>
          <a:off x="7593965" y="61804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34925</xdr:rowOff>
    </xdr:from>
    <xdr:to xmlns:xdr="http://schemas.openxmlformats.org/drawingml/2006/spreadsheetDrawing">
      <xdr:col>36</xdr:col>
      <xdr:colOff>165100</xdr:colOff>
      <xdr:row>31</xdr:row>
      <xdr:rowOff>136525</xdr:rowOff>
    </xdr:to>
    <xdr:sp macro="" textlink="">
      <xdr:nvSpPr>
        <xdr:cNvPr id="303" name="フローチャート: 判断 302"/>
        <xdr:cNvSpPr/>
      </xdr:nvSpPr>
      <xdr:spPr>
        <a:xfrm>
          <a:off x="69215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127635</xdr:rowOff>
    </xdr:from>
    <xdr:ext cx="591820" cy="259080"/>
    <xdr:sp macro="" textlink="">
      <xdr:nvSpPr>
        <xdr:cNvPr id="304" name="テキスト ボックス 303"/>
        <xdr:cNvSpPr txBox="1"/>
      </xdr:nvSpPr>
      <xdr:spPr>
        <a:xfrm>
          <a:off x="6672580" y="54425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149860</xdr:rowOff>
    </xdr:from>
    <xdr:to xmlns:xdr="http://schemas.openxmlformats.org/drawingml/2006/spreadsheetDrawing">
      <xdr:col>55</xdr:col>
      <xdr:colOff>50800</xdr:colOff>
      <xdr:row>35</xdr:row>
      <xdr:rowOff>80010</xdr:rowOff>
    </xdr:to>
    <xdr:sp macro="" textlink="">
      <xdr:nvSpPr>
        <xdr:cNvPr id="310" name="楕円 309"/>
        <xdr:cNvSpPr/>
      </xdr:nvSpPr>
      <xdr:spPr>
        <a:xfrm>
          <a:off x="104267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1270</xdr:rowOff>
    </xdr:from>
    <xdr:ext cx="534670" cy="259080"/>
    <xdr:sp macro="" textlink="">
      <xdr:nvSpPr>
        <xdr:cNvPr id="311" name="補助費等該当値テキスト"/>
        <xdr:cNvSpPr txBox="1"/>
      </xdr:nvSpPr>
      <xdr:spPr>
        <a:xfrm>
          <a:off x="10528300" y="583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6350</xdr:rowOff>
    </xdr:from>
    <xdr:to xmlns:xdr="http://schemas.openxmlformats.org/drawingml/2006/spreadsheetDrawing">
      <xdr:col>50</xdr:col>
      <xdr:colOff>165100</xdr:colOff>
      <xdr:row>35</xdr:row>
      <xdr:rowOff>107315</xdr:rowOff>
    </xdr:to>
    <xdr:sp macro="" textlink="">
      <xdr:nvSpPr>
        <xdr:cNvPr id="312" name="楕円 311"/>
        <xdr:cNvSpPr/>
      </xdr:nvSpPr>
      <xdr:spPr>
        <a:xfrm>
          <a:off x="95885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123825</xdr:rowOff>
    </xdr:from>
    <xdr:ext cx="527685" cy="252095"/>
    <xdr:sp macro="" textlink="">
      <xdr:nvSpPr>
        <xdr:cNvPr id="313" name="テキスト ボックス 312"/>
        <xdr:cNvSpPr txBox="1"/>
      </xdr:nvSpPr>
      <xdr:spPr>
        <a:xfrm>
          <a:off x="9371965" y="57816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5080</xdr:rowOff>
    </xdr:from>
    <xdr:to xmlns:xdr="http://schemas.openxmlformats.org/drawingml/2006/spreadsheetDrawing">
      <xdr:col>46</xdr:col>
      <xdr:colOff>38100</xdr:colOff>
      <xdr:row>35</xdr:row>
      <xdr:rowOff>106680</xdr:rowOff>
    </xdr:to>
    <xdr:sp macro="" textlink="">
      <xdr:nvSpPr>
        <xdr:cNvPr id="314" name="楕円 313"/>
        <xdr:cNvSpPr/>
      </xdr:nvSpPr>
      <xdr:spPr>
        <a:xfrm>
          <a:off x="8699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123190</xdr:rowOff>
    </xdr:from>
    <xdr:ext cx="527685" cy="252095"/>
    <xdr:sp macro="" textlink="">
      <xdr:nvSpPr>
        <xdr:cNvPr id="315" name="テキスト ボックス 314"/>
        <xdr:cNvSpPr txBox="1"/>
      </xdr:nvSpPr>
      <xdr:spPr>
        <a:xfrm>
          <a:off x="8482965" y="57810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70485</xdr:rowOff>
    </xdr:from>
    <xdr:to xmlns:xdr="http://schemas.openxmlformats.org/drawingml/2006/spreadsheetDrawing">
      <xdr:col>41</xdr:col>
      <xdr:colOff>101600</xdr:colOff>
      <xdr:row>36</xdr:row>
      <xdr:rowOff>635</xdr:rowOff>
    </xdr:to>
    <xdr:sp macro="" textlink="">
      <xdr:nvSpPr>
        <xdr:cNvPr id="316" name="楕円 315"/>
        <xdr:cNvSpPr/>
      </xdr:nvSpPr>
      <xdr:spPr>
        <a:xfrm>
          <a:off x="78105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17780</xdr:rowOff>
    </xdr:from>
    <xdr:ext cx="527685" cy="252095"/>
    <xdr:sp macro="" textlink="">
      <xdr:nvSpPr>
        <xdr:cNvPr id="317" name="テキスト ボックス 316"/>
        <xdr:cNvSpPr txBox="1"/>
      </xdr:nvSpPr>
      <xdr:spPr>
        <a:xfrm>
          <a:off x="7593965" y="58470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7620</xdr:rowOff>
    </xdr:from>
    <xdr:to xmlns:xdr="http://schemas.openxmlformats.org/drawingml/2006/spreadsheetDrawing">
      <xdr:col>36</xdr:col>
      <xdr:colOff>165100</xdr:colOff>
      <xdr:row>30</xdr:row>
      <xdr:rowOff>109220</xdr:rowOff>
    </xdr:to>
    <xdr:sp macro="" textlink="">
      <xdr:nvSpPr>
        <xdr:cNvPr id="318" name="楕円 317"/>
        <xdr:cNvSpPr/>
      </xdr:nvSpPr>
      <xdr:spPr>
        <a:xfrm>
          <a:off x="6921500" y="51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125730</xdr:rowOff>
    </xdr:from>
    <xdr:ext cx="591820" cy="259080"/>
    <xdr:sp macro="" textlink="">
      <xdr:nvSpPr>
        <xdr:cNvPr id="319" name="テキスト ボックス 318"/>
        <xdr:cNvSpPr txBox="1"/>
      </xdr:nvSpPr>
      <xdr:spPr>
        <a:xfrm>
          <a:off x="6672580" y="49263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28" name="テキスト ボックス 327"/>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935" cy="259080"/>
    <xdr:sp macro="" textlink="">
      <xdr:nvSpPr>
        <xdr:cNvPr id="331" name="テキスト ボックス 330"/>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645" cy="252095"/>
    <xdr:sp macro="" textlink="">
      <xdr:nvSpPr>
        <xdr:cNvPr id="335" name="テキスト ボックス 334"/>
        <xdr:cNvSpPr txBox="1"/>
      </xdr:nvSpPr>
      <xdr:spPr>
        <a:xfrm>
          <a:off x="6008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645" cy="259080"/>
    <xdr:sp macro="" textlink="">
      <xdr:nvSpPr>
        <xdr:cNvPr id="337" name="テキスト ボックス 336"/>
        <xdr:cNvSpPr txBox="1"/>
      </xdr:nvSpPr>
      <xdr:spPr>
        <a:xfrm>
          <a:off x="6008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645" cy="259080"/>
    <xdr:sp macro="" textlink="">
      <xdr:nvSpPr>
        <xdr:cNvPr id="339" name="テキスト ボックス 338"/>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1" name="テキスト ボックス 340"/>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103505</xdr:rowOff>
    </xdr:from>
    <xdr:to xmlns:xdr="http://schemas.openxmlformats.org/drawingml/2006/spreadsheetDrawing">
      <xdr:col>54</xdr:col>
      <xdr:colOff>189865</xdr:colOff>
      <xdr:row>58</xdr:row>
      <xdr:rowOff>46355</xdr:rowOff>
    </xdr:to>
    <xdr:cxnSp macro="">
      <xdr:nvCxnSpPr>
        <xdr:cNvPr id="343" name="直線コネクタ 342"/>
        <xdr:cNvCxnSpPr/>
      </xdr:nvCxnSpPr>
      <xdr:spPr>
        <a:xfrm flipV="1">
          <a:off x="10475595" y="8847455"/>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50800</xdr:rowOff>
    </xdr:from>
    <xdr:ext cx="534670" cy="259080"/>
    <xdr:sp macro="" textlink="">
      <xdr:nvSpPr>
        <xdr:cNvPr id="344" name="普通建設事業費最小値テキスト"/>
        <xdr:cNvSpPr txBox="1"/>
      </xdr:nvSpPr>
      <xdr:spPr>
        <a:xfrm>
          <a:off x="10528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46355</xdr:rowOff>
    </xdr:from>
    <xdr:to xmlns:xdr="http://schemas.openxmlformats.org/drawingml/2006/spreadsheetDrawing">
      <xdr:col>55</xdr:col>
      <xdr:colOff>88900</xdr:colOff>
      <xdr:row>58</xdr:row>
      <xdr:rowOff>46355</xdr:rowOff>
    </xdr:to>
    <xdr:cxnSp macro="">
      <xdr:nvCxnSpPr>
        <xdr:cNvPr id="345" name="直線コネクタ 344"/>
        <xdr:cNvCxnSpPr/>
      </xdr:nvCxnSpPr>
      <xdr:spPr>
        <a:xfrm>
          <a:off x="10388600" y="999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50165</xdr:rowOff>
    </xdr:from>
    <xdr:ext cx="598805" cy="259080"/>
    <xdr:sp macro="" textlink="">
      <xdr:nvSpPr>
        <xdr:cNvPr id="346" name="普通建設事業費最大値テキスト"/>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103505</xdr:rowOff>
    </xdr:from>
    <xdr:to xmlns:xdr="http://schemas.openxmlformats.org/drawingml/2006/spreadsheetDrawing">
      <xdr:col>55</xdr:col>
      <xdr:colOff>88900</xdr:colOff>
      <xdr:row>51</xdr:row>
      <xdr:rowOff>103505</xdr:rowOff>
    </xdr:to>
    <xdr:cxnSp macro="">
      <xdr:nvCxnSpPr>
        <xdr:cNvPr id="347" name="直線コネクタ 346"/>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78105</xdr:rowOff>
    </xdr:from>
    <xdr:to xmlns:xdr="http://schemas.openxmlformats.org/drawingml/2006/spreadsheetDrawing">
      <xdr:col>55</xdr:col>
      <xdr:colOff>0</xdr:colOff>
      <xdr:row>57</xdr:row>
      <xdr:rowOff>78740</xdr:rowOff>
    </xdr:to>
    <xdr:cxnSp macro="">
      <xdr:nvCxnSpPr>
        <xdr:cNvPr id="348" name="直線コネクタ 347"/>
        <xdr:cNvCxnSpPr/>
      </xdr:nvCxnSpPr>
      <xdr:spPr>
        <a:xfrm>
          <a:off x="9639300" y="98507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93980</xdr:rowOff>
    </xdr:from>
    <xdr:ext cx="534670" cy="259080"/>
    <xdr:sp macro="" textlink="">
      <xdr:nvSpPr>
        <xdr:cNvPr id="349" name="普通建設事業費平均値テキスト"/>
        <xdr:cNvSpPr txBox="1"/>
      </xdr:nvSpPr>
      <xdr:spPr>
        <a:xfrm>
          <a:off x="10528300" y="9352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71120</xdr:rowOff>
    </xdr:from>
    <xdr:to xmlns:xdr="http://schemas.openxmlformats.org/drawingml/2006/spreadsheetDrawing">
      <xdr:col>55</xdr:col>
      <xdr:colOff>50800</xdr:colOff>
      <xdr:row>56</xdr:row>
      <xdr:rowOff>1270</xdr:rowOff>
    </xdr:to>
    <xdr:sp macro="" textlink="">
      <xdr:nvSpPr>
        <xdr:cNvPr id="350" name="フローチャート: 判断 349"/>
        <xdr:cNvSpPr/>
      </xdr:nvSpPr>
      <xdr:spPr>
        <a:xfrm>
          <a:off x="10426700" y="950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34290</xdr:rowOff>
    </xdr:from>
    <xdr:to xmlns:xdr="http://schemas.openxmlformats.org/drawingml/2006/spreadsheetDrawing">
      <xdr:col>50</xdr:col>
      <xdr:colOff>114300</xdr:colOff>
      <xdr:row>57</xdr:row>
      <xdr:rowOff>78105</xdr:rowOff>
    </xdr:to>
    <xdr:cxnSp macro="">
      <xdr:nvCxnSpPr>
        <xdr:cNvPr id="351" name="直線コネクタ 350"/>
        <xdr:cNvCxnSpPr/>
      </xdr:nvCxnSpPr>
      <xdr:spPr>
        <a:xfrm>
          <a:off x="8750300" y="963549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63500</xdr:rowOff>
    </xdr:from>
    <xdr:to xmlns:xdr="http://schemas.openxmlformats.org/drawingml/2006/spreadsheetDrawing">
      <xdr:col>50</xdr:col>
      <xdr:colOff>165100</xdr:colOff>
      <xdr:row>55</xdr:row>
      <xdr:rowOff>165100</xdr:rowOff>
    </xdr:to>
    <xdr:sp macro="" textlink="">
      <xdr:nvSpPr>
        <xdr:cNvPr id="352" name="フローチャート: 判断 351"/>
        <xdr:cNvSpPr/>
      </xdr:nvSpPr>
      <xdr:spPr>
        <a:xfrm>
          <a:off x="9588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10160</xdr:rowOff>
    </xdr:from>
    <xdr:ext cx="527685" cy="259080"/>
    <xdr:sp macro="" textlink="">
      <xdr:nvSpPr>
        <xdr:cNvPr id="353" name="テキスト ボックス 352"/>
        <xdr:cNvSpPr txBox="1"/>
      </xdr:nvSpPr>
      <xdr:spPr>
        <a:xfrm>
          <a:off x="9371965" y="9268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34290</xdr:rowOff>
    </xdr:from>
    <xdr:to xmlns:xdr="http://schemas.openxmlformats.org/drawingml/2006/spreadsheetDrawing">
      <xdr:col>45</xdr:col>
      <xdr:colOff>177800</xdr:colOff>
      <xdr:row>56</xdr:row>
      <xdr:rowOff>61595</xdr:rowOff>
    </xdr:to>
    <xdr:cxnSp macro="">
      <xdr:nvCxnSpPr>
        <xdr:cNvPr id="354" name="直線コネクタ 353"/>
        <xdr:cNvCxnSpPr/>
      </xdr:nvCxnSpPr>
      <xdr:spPr>
        <a:xfrm flipV="1">
          <a:off x="7861300" y="96354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132080</xdr:rowOff>
    </xdr:from>
    <xdr:to xmlns:xdr="http://schemas.openxmlformats.org/drawingml/2006/spreadsheetDrawing">
      <xdr:col>46</xdr:col>
      <xdr:colOff>38100</xdr:colOff>
      <xdr:row>56</xdr:row>
      <xdr:rowOff>62230</xdr:rowOff>
    </xdr:to>
    <xdr:sp macro="" textlink="">
      <xdr:nvSpPr>
        <xdr:cNvPr id="355" name="フローチャート: 判断 354"/>
        <xdr:cNvSpPr/>
      </xdr:nvSpPr>
      <xdr:spPr>
        <a:xfrm>
          <a:off x="8699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78740</xdr:rowOff>
    </xdr:from>
    <xdr:ext cx="527685" cy="259080"/>
    <xdr:sp macro="" textlink="">
      <xdr:nvSpPr>
        <xdr:cNvPr id="356" name="テキスト ボックス 355"/>
        <xdr:cNvSpPr txBox="1"/>
      </xdr:nvSpPr>
      <xdr:spPr>
        <a:xfrm>
          <a:off x="8482965" y="9337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61595</xdr:rowOff>
    </xdr:from>
    <xdr:to xmlns:xdr="http://schemas.openxmlformats.org/drawingml/2006/spreadsheetDrawing">
      <xdr:col>41</xdr:col>
      <xdr:colOff>50800</xdr:colOff>
      <xdr:row>57</xdr:row>
      <xdr:rowOff>114300</xdr:rowOff>
    </xdr:to>
    <xdr:cxnSp macro="">
      <xdr:nvCxnSpPr>
        <xdr:cNvPr id="357" name="直線コネクタ 356"/>
        <xdr:cNvCxnSpPr/>
      </xdr:nvCxnSpPr>
      <xdr:spPr>
        <a:xfrm flipV="1">
          <a:off x="6972300" y="966279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132080</xdr:rowOff>
    </xdr:from>
    <xdr:to xmlns:xdr="http://schemas.openxmlformats.org/drawingml/2006/spreadsheetDrawing">
      <xdr:col>41</xdr:col>
      <xdr:colOff>101600</xdr:colOff>
      <xdr:row>56</xdr:row>
      <xdr:rowOff>62230</xdr:rowOff>
    </xdr:to>
    <xdr:sp macro="" textlink="">
      <xdr:nvSpPr>
        <xdr:cNvPr id="358" name="フローチャート: 判断 357"/>
        <xdr:cNvSpPr/>
      </xdr:nvSpPr>
      <xdr:spPr>
        <a:xfrm>
          <a:off x="7810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78740</xdr:rowOff>
    </xdr:from>
    <xdr:ext cx="527685" cy="259080"/>
    <xdr:sp macro="" textlink="">
      <xdr:nvSpPr>
        <xdr:cNvPr id="359" name="テキスト ボックス 358"/>
        <xdr:cNvSpPr txBox="1"/>
      </xdr:nvSpPr>
      <xdr:spPr>
        <a:xfrm>
          <a:off x="7593965" y="9337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143510</xdr:rowOff>
    </xdr:from>
    <xdr:to xmlns:xdr="http://schemas.openxmlformats.org/drawingml/2006/spreadsheetDrawing">
      <xdr:col>36</xdr:col>
      <xdr:colOff>165100</xdr:colOff>
      <xdr:row>56</xdr:row>
      <xdr:rowOff>73660</xdr:rowOff>
    </xdr:to>
    <xdr:sp macro="" textlink="">
      <xdr:nvSpPr>
        <xdr:cNvPr id="360" name="フローチャート: 判断 359"/>
        <xdr:cNvSpPr/>
      </xdr:nvSpPr>
      <xdr:spPr>
        <a:xfrm>
          <a:off x="6921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90170</xdr:rowOff>
    </xdr:from>
    <xdr:ext cx="527685" cy="259080"/>
    <xdr:sp macro="" textlink="">
      <xdr:nvSpPr>
        <xdr:cNvPr id="361" name="テキスト ボックス 360"/>
        <xdr:cNvSpPr txBox="1"/>
      </xdr:nvSpPr>
      <xdr:spPr>
        <a:xfrm>
          <a:off x="6704965" y="9348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27940</xdr:rowOff>
    </xdr:from>
    <xdr:to xmlns:xdr="http://schemas.openxmlformats.org/drawingml/2006/spreadsheetDrawing">
      <xdr:col>55</xdr:col>
      <xdr:colOff>50800</xdr:colOff>
      <xdr:row>57</xdr:row>
      <xdr:rowOff>129540</xdr:rowOff>
    </xdr:to>
    <xdr:sp macro="" textlink="">
      <xdr:nvSpPr>
        <xdr:cNvPr id="367" name="楕円 366"/>
        <xdr:cNvSpPr/>
      </xdr:nvSpPr>
      <xdr:spPr>
        <a:xfrm>
          <a:off x="104267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6350</xdr:rowOff>
    </xdr:from>
    <xdr:ext cx="534670" cy="252095"/>
    <xdr:sp macro="" textlink="">
      <xdr:nvSpPr>
        <xdr:cNvPr id="368" name="普通建設事業費該当値テキスト"/>
        <xdr:cNvSpPr txBox="1"/>
      </xdr:nvSpPr>
      <xdr:spPr>
        <a:xfrm>
          <a:off x="10528300" y="97790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27305</xdr:rowOff>
    </xdr:from>
    <xdr:to xmlns:xdr="http://schemas.openxmlformats.org/drawingml/2006/spreadsheetDrawing">
      <xdr:col>50</xdr:col>
      <xdr:colOff>165100</xdr:colOff>
      <xdr:row>57</xdr:row>
      <xdr:rowOff>128905</xdr:rowOff>
    </xdr:to>
    <xdr:sp macro="" textlink="">
      <xdr:nvSpPr>
        <xdr:cNvPr id="369" name="楕円 368"/>
        <xdr:cNvSpPr/>
      </xdr:nvSpPr>
      <xdr:spPr>
        <a:xfrm>
          <a:off x="9588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120650</xdr:rowOff>
    </xdr:from>
    <xdr:ext cx="527685" cy="252095"/>
    <xdr:sp macro="" textlink="">
      <xdr:nvSpPr>
        <xdr:cNvPr id="370" name="テキスト ボックス 369"/>
        <xdr:cNvSpPr txBox="1"/>
      </xdr:nvSpPr>
      <xdr:spPr>
        <a:xfrm>
          <a:off x="9371965" y="98933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154940</xdr:rowOff>
    </xdr:from>
    <xdr:to xmlns:xdr="http://schemas.openxmlformats.org/drawingml/2006/spreadsheetDrawing">
      <xdr:col>46</xdr:col>
      <xdr:colOff>38100</xdr:colOff>
      <xdr:row>56</xdr:row>
      <xdr:rowOff>85090</xdr:rowOff>
    </xdr:to>
    <xdr:sp macro="" textlink="">
      <xdr:nvSpPr>
        <xdr:cNvPr id="371" name="楕円 370"/>
        <xdr:cNvSpPr/>
      </xdr:nvSpPr>
      <xdr:spPr>
        <a:xfrm>
          <a:off x="869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76200</xdr:rowOff>
    </xdr:from>
    <xdr:ext cx="527685" cy="252095"/>
    <xdr:sp macro="" textlink="">
      <xdr:nvSpPr>
        <xdr:cNvPr id="372" name="テキスト ボックス 371"/>
        <xdr:cNvSpPr txBox="1"/>
      </xdr:nvSpPr>
      <xdr:spPr>
        <a:xfrm>
          <a:off x="8482965" y="96774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10795</xdr:rowOff>
    </xdr:from>
    <xdr:to xmlns:xdr="http://schemas.openxmlformats.org/drawingml/2006/spreadsheetDrawing">
      <xdr:col>41</xdr:col>
      <xdr:colOff>101600</xdr:colOff>
      <xdr:row>56</xdr:row>
      <xdr:rowOff>112395</xdr:rowOff>
    </xdr:to>
    <xdr:sp macro="" textlink="">
      <xdr:nvSpPr>
        <xdr:cNvPr id="373" name="楕円 372"/>
        <xdr:cNvSpPr/>
      </xdr:nvSpPr>
      <xdr:spPr>
        <a:xfrm>
          <a:off x="7810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103505</xdr:rowOff>
    </xdr:from>
    <xdr:ext cx="527685" cy="259080"/>
    <xdr:sp macro="" textlink="">
      <xdr:nvSpPr>
        <xdr:cNvPr id="374" name="テキスト ボックス 373"/>
        <xdr:cNvSpPr txBox="1"/>
      </xdr:nvSpPr>
      <xdr:spPr>
        <a:xfrm>
          <a:off x="7593965" y="9704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63500</xdr:rowOff>
    </xdr:from>
    <xdr:to xmlns:xdr="http://schemas.openxmlformats.org/drawingml/2006/spreadsheetDrawing">
      <xdr:col>36</xdr:col>
      <xdr:colOff>165100</xdr:colOff>
      <xdr:row>57</xdr:row>
      <xdr:rowOff>165100</xdr:rowOff>
    </xdr:to>
    <xdr:sp macro="" textlink="">
      <xdr:nvSpPr>
        <xdr:cNvPr id="375" name="楕円 374"/>
        <xdr:cNvSpPr/>
      </xdr:nvSpPr>
      <xdr:spPr>
        <a:xfrm>
          <a:off x="692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156210</xdr:rowOff>
    </xdr:from>
    <xdr:ext cx="527685" cy="252095"/>
    <xdr:sp macro="" textlink="">
      <xdr:nvSpPr>
        <xdr:cNvPr id="376" name="テキスト ボックス 375"/>
        <xdr:cNvSpPr txBox="1"/>
      </xdr:nvSpPr>
      <xdr:spPr>
        <a:xfrm>
          <a:off x="6704965" y="99288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85" name="テキスト ボックス 384"/>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935" cy="252095"/>
    <xdr:sp macro="" textlink="">
      <xdr:nvSpPr>
        <xdr:cNvPr id="388" name="テキスト ボックス 387"/>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095"/>
    <xdr:sp macro="" textlink="">
      <xdr:nvSpPr>
        <xdr:cNvPr id="390" name="テキスト ボックス 389"/>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095"/>
    <xdr:sp macro="" textlink="">
      <xdr:nvSpPr>
        <xdr:cNvPr id="392" name="テキスト ボックス 391"/>
        <xdr:cNvSpPr txBox="1"/>
      </xdr:nvSpPr>
      <xdr:spPr>
        <a:xfrm>
          <a:off x="6072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095"/>
    <xdr:sp macro="" textlink="">
      <xdr:nvSpPr>
        <xdr:cNvPr id="394" name="テキスト ボックス 393"/>
        <xdr:cNvSpPr txBox="1"/>
      </xdr:nvSpPr>
      <xdr:spPr>
        <a:xfrm>
          <a:off x="6072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095"/>
    <xdr:sp macro="" textlink="">
      <xdr:nvSpPr>
        <xdr:cNvPr id="396" name="テキスト ボックス 395"/>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13335</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1862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2095"/>
    <xdr:sp macro="" textlink="">
      <xdr:nvSpPr>
        <xdr:cNvPr id="399" name="普通建設事業費 （ うち新規整備　）最小値テキスト"/>
        <xdr:cNvSpPr txBox="1"/>
      </xdr:nvSpPr>
      <xdr:spPr>
        <a:xfrm>
          <a:off x="10528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132080</xdr:rowOff>
    </xdr:from>
    <xdr:ext cx="534670" cy="252095"/>
    <xdr:sp macro="" textlink="">
      <xdr:nvSpPr>
        <xdr:cNvPr id="401" name="普通建設事業費 （ うち新規整備　）最大値テキスト"/>
        <xdr:cNvSpPr txBox="1"/>
      </xdr:nvSpPr>
      <xdr:spPr>
        <a:xfrm>
          <a:off x="10528300" y="11962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13335</xdr:rowOff>
    </xdr:from>
    <xdr:to xmlns:xdr="http://schemas.openxmlformats.org/drawingml/2006/spreadsheetDrawing">
      <xdr:col>55</xdr:col>
      <xdr:colOff>88900</xdr:colOff>
      <xdr:row>71</xdr:row>
      <xdr:rowOff>13335</xdr:rowOff>
    </xdr:to>
    <xdr:cxnSp macro="">
      <xdr:nvCxnSpPr>
        <xdr:cNvPr id="402" name="直線コネクタ 401"/>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72390</xdr:rowOff>
    </xdr:from>
    <xdr:to xmlns:xdr="http://schemas.openxmlformats.org/drawingml/2006/spreadsheetDrawing">
      <xdr:col>55</xdr:col>
      <xdr:colOff>0</xdr:colOff>
      <xdr:row>78</xdr:row>
      <xdr:rowOff>78740</xdr:rowOff>
    </xdr:to>
    <xdr:cxnSp macro="">
      <xdr:nvCxnSpPr>
        <xdr:cNvPr id="403" name="直線コネクタ 402"/>
        <xdr:cNvCxnSpPr/>
      </xdr:nvCxnSpPr>
      <xdr:spPr>
        <a:xfrm flipV="1">
          <a:off x="9639300" y="134454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2095"/>
    <xdr:sp macro="" textlink="">
      <xdr:nvSpPr>
        <xdr:cNvPr id="404" name="普通建設事業費 （ うち新規整備　）平均値テキスト"/>
        <xdr:cNvSpPr txBox="1"/>
      </xdr:nvSpPr>
      <xdr:spPr>
        <a:xfrm>
          <a:off x="10528300" y="130022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5" name="フローチャート: 判断 404"/>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127000</xdr:rowOff>
    </xdr:from>
    <xdr:to xmlns:xdr="http://schemas.openxmlformats.org/drawingml/2006/spreadsheetDrawing">
      <xdr:col>50</xdr:col>
      <xdr:colOff>114300</xdr:colOff>
      <xdr:row>78</xdr:row>
      <xdr:rowOff>78740</xdr:rowOff>
    </xdr:to>
    <xdr:cxnSp macro="">
      <xdr:nvCxnSpPr>
        <xdr:cNvPr id="406" name="直線コネクタ 405"/>
        <xdr:cNvCxnSpPr/>
      </xdr:nvCxnSpPr>
      <xdr:spPr>
        <a:xfrm>
          <a:off x="8750300" y="12642850"/>
          <a:ext cx="889000" cy="808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76835</xdr:rowOff>
    </xdr:from>
    <xdr:to xmlns:xdr="http://schemas.openxmlformats.org/drawingml/2006/spreadsheetDrawing">
      <xdr:col>50</xdr:col>
      <xdr:colOff>165100</xdr:colOff>
      <xdr:row>77</xdr:row>
      <xdr:rowOff>6985</xdr:rowOff>
    </xdr:to>
    <xdr:sp macro="" textlink="">
      <xdr:nvSpPr>
        <xdr:cNvPr id="407" name="フローチャート: 判断 406"/>
        <xdr:cNvSpPr/>
      </xdr:nvSpPr>
      <xdr:spPr>
        <a:xfrm>
          <a:off x="958850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23495</xdr:rowOff>
    </xdr:from>
    <xdr:ext cx="527685" cy="259080"/>
    <xdr:sp macro="" textlink="">
      <xdr:nvSpPr>
        <xdr:cNvPr id="408" name="テキスト ボックス 407"/>
        <xdr:cNvSpPr txBox="1"/>
      </xdr:nvSpPr>
      <xdr:spPr>
        <a:xfrm>
          <a:off x="9371965" y="128822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127000</xdr:rowOff>
    </xdr:from>
    <xdr:to xmlns:xdr="http://schemas.openxmlformats.org/drawingml/2006/spreadsheetDrawing">
      <xdr:col>45</xdr:col>
      <xdr:colOff>177800</xdr:colOff>
      <xdr:row>74</xdr:row>
      <xdr:rowOff>69850</xdr:rowOff>
    </xdr:to>
    <xdr:cxnSp macro="">
      <xdr:nvCxnSpPr>
        <xdr:cNvPr id="409" name="直線コネクタ 408"/>
        <xdr:cNvCxnSpPr/>
      </xdr:nvCxnSpPr>
      <xdr:spPr>
        <a:xfrm flipV="1">
          <a:off x="7861300" y="126428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52070</xdr:rowOff>
    </xdr:from>
    <xdr:to xmlns:xdr="http://schemas.openxmlformats.org/drawingml/2006/spreadsheetDrawing">
      <xdr:col>46</xdr:col>
      <xdr:colOff>38100</xdr:colOff>
      <xdr:row>76</xdr:row>
      <xdr:rowOff>153035</xdr:rowOff>
    </xdr:to>
    <xdr:sp macro="" textlink="">
      <xdr:nvSpPr>
        <xdr:cNvPr id="410" name="フローチャート: 判断 409"/>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144145</xdr:rowOff>
    </xdr:from>
    <xdr:ext cx="527685" cy="252095"/>
    <xdr:sp macro="" textlink="">
      <xdr:nvSpPr>
        <xdr:cNvPr id="411" name="テキスト ボックス 410"/>
        <xdr:cNvSpPr txBox="1"/>
      </xdr:nvSpPr>
      <xdr:spPr>
        <a:xfrm>
          <a:off x="8482965" y="131743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69850</xdr:rowOff>
    </xdr:from>
    <xdr:to xmlns:xdr="http://schemas.openxmlformats.org/drawingml/2006/spreadsheetDrawing">
      <xdr:col>41</xdr:col>
      <xdr:colOff>50800</xdr:colOff>
      <xdr:row>77</xdr:row>
      <xdr:rowOff>97790</xdr:rowOff>
    </xdr:to>
    <xdr:cxnSp macro="">
      <xdr:nvCxnSpPr>
        <xdr:cNvPr id="412" name="直線コネクタ 411"/>
        <xdr:cNvCxnSpPr/>
      </xdr:nvCxnSpPr>
      <xdr:spPr>
        <a:xfrm flipV="1">
          <a:off x="6972300" y="12757150"/>
          <a:ext cx="889000" cy="542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52705</xdr:rowOff>
    </xdr:from>
    <xdr:to xmlns:xdr="http://schemas.openxmlformats.org/drawingml/2006/spreadsheetDrawing">
      <xdr:col>41</xdr:col>
      <xdr:colOff>101600</xdr:colOff>
      <xdr:row>76</xdr:row>
      <xdr:rowOff>154940</xdr:rowOff>
    </xdr:to>
    <xdr:sp macro="" textlink="">
      <xdr:nvSpPr>
        <xdr:cNvPr id="413" name="フローチャート: 判断 412"/>
        <xdr:cNvSpPr/>
      </xdr:nvSpPr>
      <xdr:spPr>
        <a:xfrm>
          <a:off x="7810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145415</xdr:rowOff>
    </xdr:from>
    <xdr:ext cx="527685" cy="252095"/>
    <xdr:sp macro="" textlink="">
      <xdr:nvSpPr>
        <xdr:cNvPr id="414" name="テキスト ボックス 413"/>
        <xdr:cNvSpPr txBox="1"/>
      </xdr:nvSpPr>
      <xdr:spPr>
        <a:xfrm>
          <a:off x="7593965" y="131756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19050</xdr:rowOff>
    </xdr:from>
    <xdr:to xmlns:xdr="http://schemas.openxmlformats.org/drawingml/2006/spreadsheetDrawing">
      <xdr:col>36</xdr:col>
      <xdr:colOff>165100</xdr:colOff>
      <xdr:row>76</xdr:row>
      <xdr:rowOff>120650</xdr:rowOff>
    </xdr:to>
    <xdr:sp macro="" textlink="">
      <xdr:nvSpPr>
        <xdr:cNvPr id="415" name="フローチャート: 判断 414"/>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137160</xdr:rowOff>
    </xdr:from>
    <xdr:ext cx="527685" cy="259080"/>
    <xdr:sp macro="" textlink="">
      <xdr:nvSpPr>
        <xdr:cNvPr id="416" name="テキスト ボックス 415"/>
        <xdr:cNvSpPr txBox="1"/>
      </xdr:nvSpPr>
      <xdr:spPr>
        <a:xfrm>
          <a:off x="6704965" y="12824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21590</xdr:rowOff>
    </xdr:from>
    <xdr:to xmlns:xdr="http://schemas.openxmlformats.org/drawingml/2006/spreadsheetDrawing">
      <xdr:col>55</xdr:col>
      <xdr:colOff>50800</xdr:colOff>
      <xdr:row>78</xdr:row>
      <xdr:rowOff>123190</xdr:rowOff>
    </xdr:to>
    <xdr:sp macro="" textlink="">
      <xdr:nvSpPr>
        <xdr:cNvPr id="422" name="楕円 421"/>
        <xdr:cNvSpPr/>
      </xdr:nvSpPr>
      <xdr:spPr>
        <a:xfrm>
          <a:off x="10426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107950</xdr:rowOff>
    </xdr:from>
    <xdr:ext cx="469900" cy="259080"/>
    <xdr:sp macro="" textlink="">
      <xdr:nvSpPr>
        <xdr:cNvPr id="423" name="普通建設事業費 （ うち新規整備　）該当値テキスト"/>
        <xdr:cNvSpPr txBox="1"/>
      </xdr:nvSpPr>
      <xdr:spPr>
        <a:xfrm>
          <a:off x="10528300" y="1330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27940</xdr:rowOff>
    </xdr:from>
    <xdr:to xmlns:xdr="http://schemas.openxmlformats.org/drawingml/2006/spreadsheetDrawing">
      <xdr:col>50</xdr:col>
      <xdr:colOff>165100</xdr:colOff>
      <xdr:row>78</xdr:row>
      <xdr:rowOff>129540</xdr:rowOff>
    </xdr:to>
    <xdr:sp macro="" textlink="">
      <xdr:nvSpPr>
        <xdr:cNvPr id="424" name="楕円 423"/>
        <xdr:cNvSpPr/>
      </xdr:nvSpPr>
      <xdr:spPr>
        <a:xfrm>
          <a:off x="9588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120650</xdr:rowOff>
    </xdr:from>
    <xdr:ext cx="462915" cy="252095"/>
    <xdr:sp macro="" textlink="">
      <xdr:nvSpPr>
        <xdr:cNvPr id="425" name="テキスト ボックス 424"/>
        <xdr:cNvSpPr txBox="1"/>
      </xdr:nvSpPr>
      <xdr:spPr>
        <a:xfrm>
          <a:off x="9404350" y="134937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76200</xdr:rowOff>
    </xdr:from>
    <xdr:to xmlns:xdr="http://schemas.openxmlformats.org/drawingml/2006/spreadsheetDrawing">
      <xdr:col>46</xdr:col>
      <xdr:colOff>38100</xdr:colOff>
      <xdr:row>74</xdr:row>
      <xdr:rowOff>6350</xdr:rowOff>
    </xdr:to>
    <xdr:sp macro="" textlink="">
      <xdr:nvSpPr>
        <xdr:cNvPr id="426" name="楕円 425"/>
        <xdr:cNvSpPr/>
      </xdr:nvSpPr>
      <xdr:spPr>
        <a:xfrm>
          <a:off x="86995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22860</xdr:rowOff>
    </xdr:from>
    <xdr:ext cx="527685" cy="259080"/>
    <xdr:sp macro="" textlink="">
      <xdr:nvSpPr>
        <xdr:cNvPr id="427" name="テキスト ボックス 426"/>
        <xdr:cNvSpPr txBox="1"/>
      </xdr:nvSpPr>
      <xdr:spPr>
        <a:xfrm>
          <a:off x="8482965" y="12367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19050</xdr:rowOff>
    </xdr:from>
    <xdr:to xmlns:xdr="http://schemas.openxmlformats.org/drawingml/2006/spreadsheetDrawing">
      <xdr:col>41</xdr:col>
      <xdr:colOff>101600</xdr:colOff>
      <xdr:row>74</xdr:row>
      <xdr:rowOff>120650</xdr:rowOff>
    </xdr:to>
    <xdr:sp macro="" textlink="">
      <xdr:nvSpPr>
        <xdr:cNvPr id="428" name="楕円 427"/>
        <xdr:cNvSpPr/>
      </xdr:nvSpPr>
      <xdr:spPr>
        <a:xfrm>
          <a:off x="78105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137160</xdr:rowOff>
    </xdr:from>
    <xdr:ext cx="527685" cy="259080"/>
    <xdr:sp macro="" textlink="">
      <xdr:nvSpPr>
        <xdr:cNvPr id="429" name="テキスト ボックス 428"/>
        <xdr:cNvSpPr txBox="1"/>
      </xdr:nvSpPr>
      <xdr:spPr>
        <a:xfrm>
          <a:off x="7593965" y="124815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46990</xdr:rowOff>
    </xdr:from>
    <xdr:to xmlns:xdr="http://schemas.openxmlformats.org/drawingml/2006/spreadsheetDrawing">
      <xdr:col>36</xdr:col>
      <xdr:colOff>165100</xdr:colOff>
      <xdr:row>77</xdr:row>
      <xdr:rowOff>148590</xdr:rowOff>
    </xdr:to>
    <xdr:sp macro="" textlink="">
      <xdr:nvSpPr>
        <xdr:cNvPr id="430" name="楕円 429"/>
        <xdr:cNvSpPr/>
      </xdr:nvSpPr>
      <xdr:spPr>
        <a:xfrm>
          <a:off x="6921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139700</xdr:rowOff>
    </xdr:from>
    <xdr:ext cx="462915" cy="259080"/>
    <xdr:sp macro="" textlink="">
      <xdr:nvSpPr>
        <xdr:cNvPr id="431" name="テキスト ボックス 430"/>
        <xdr:cNvSpPr txBox="1"/>
      </xdr:nvSpPr>
      <xdr:spPr>
        <a:xfrm>
          <a:off x="6737350" y="13341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0" name="テキスト ボックス 439"/>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935" cy="259080"/>
    <xdr:sp macro="" textlink="">
      <xdr:nvSpPr>
        <xdr:cNvPr id="443" name="テキスト ボックス 442"/>
        <xdr:cNvSpPr txBox="1"/>
      </xdr:nvSpPr>
      <xdr:spPr>
        <a:xfrm>
          <a:off x="6355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2095"/>
    <xdr:sp macro="" textlink="">
      <xdr:nvSpPr>
        <xdr:cNvPr id="445" name="テキスト ボックス 444"/>
        <xdr:cNvSpPr txBox="1"/>
      </xdr:nvSpPr>
      <xdr:spPr>
        <a:xfrm>
          <a:off x="6072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7" name="テキスト ボックス 44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2095"/>
    <xdr:sp macro="" textlink="">
      <xdr:nvSpPr>
        <xdr:cNvPr id="449" name="テキスト ボックス 448"/>
        <xdr:cNvSpPr txBox="1"/>
      </xdr:nvSpPr>
      <xdr:spPr>
        <a:xfrm>
          <a:off x="6072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645" cy="258445"/>
    <xdr:sp macro="" textlink="">
      <xdr:nvSpPr>
        <xdr:cNvPr id="451" name="テキスト ボックス 450"/>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645" cy="259080"/>
    <xdr:sp macro="" textlink="">
      <xdr:nvSpPr>
        <xdr:cNvPr id="453" name="テキスト ボックス 452"/>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55" name="テキスト ボックス 454"/>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635</xdr:rowOff>
    </xdr:from>
    <xdr:to xmlns:xdr="http://schemas.openxmlformats.org/drawingml/2006/spreadsheetDrawing">
      <xdr:col>54</xdr:col>
      <xdr:colOff>189865</xdr:colOff>
      <xdr:row>98</xdr:row>
      <xdr:rowOff>103505</xdr:rowOff>
    </xdr:to>
    <xdr:cxnSp macro="">
      <xdr:nvCxnSpPr>
        <xdr:cNvPr id="457" name="直線コネクタ 456"/>
        <xdr:cNvCxnSpPr/>
      </xdr:nvCxnSpPr>
      <xdr:spPr>
        <a:xfrm flipV="1">
          <a:off x="10475595" y="1543113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107315</xdr:rowOff>
    </xdr:from>
    <xdr:ext cx="534670" cy="259080"/>
    <xdr:sp macro="" textlink="">
      <xdr:nvSpPr>
        <xdr:cNvPr id="458" name="普通建設事業費 （ うち更新整備　）最小値テキスト"/>
        <xdr:cNvSpPr txBox="1"/>
      </xdr:nvSpPr>
      <xdr:spPr>
        <a:xfrm>
          <a:off x="10528300" y="1690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103505</xdr:rowOff>
    </xdr:from>
    <xdr:to xmlns:xdr="http://schemas.openxmlformats.org/drawingml/2006/spreadsheetDrawing">
      <xdr:col>55</xdr:col>
      <xdr:colOff>88900</xdr:colOff>
      <xdr:row>98</xdr:row>
      <xdr:rowOff>103505</xdr:rowOff>
    </xdr:to>
    <xdr:cxnSp macro="">
      <xdr:nvCxnSpPr>
        <xdr:cNvPr id="459" name="直線コネクタ 458"/>
        <xdr:cNvCxnSpPr/>
      </xdr:nvCxnSpPr>
      <xdr:spPr>
        <a:xfrm>
          <a:off x="10388600" y="1690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118745</xdr:rowOff>
    </xdr:from>
    <xdr:ext cx="598805" cy="259080"/>
    <xdr:sp macro="" textlink="">
      <xdr:nvSpPr>
        <xdr:cNvPr id="460" name="普通建設事業費 （ うち更新整備　）最大値テキスト"/>
        <xdr:cNvSpPr txBox="1"/>
      </xdr:nvSpPr>
      <xdr:spPr>
        <a:xfrm>
          <a:off x="10528300" y="15206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635</xdr:rowOff>
    </xdr:from>
    <xdr:to xmlns:xdr="http://schemas.openxmlformats.org/drawingml/2006/spreadsheetDrawing">
      <xdr:col>55</xdr:col>
      <xdr:colOff>88900</xdr:colOff>
      <xdr:row>90</xdr:row>
      <xdr:rowOff>635</xdr:rowOff>
    </xdr:to>
    <xdr:cxnSp macro="">
      <xdr:nvCxnSpPr>
        <xdr:cNvPr id="461" name="直線コネクタ 460"/>
        <xdr:cNvCxnSpPr/>
      </xdr:nvCxnSpPr>
      <xdr:spPr>
        <a:xfrm>
          <a:off x="10388600" y="1543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102870</xdr:rowOff>
    </xdr:from>
    <xdr:to xmlns:xdr="http://schemas.openxmlformats.org/drawingml/2006/spreadsheetDrawing">
      <xdr:col>55</xdr:col>
      <xdr:colOff>0</xdr:colOff>
      <xdr:row>97</xdr:row>
      <xdr:rowOff>143510</xdr:rowOff>
    </xdr:to>
    <xdr:cxnSp macro="">
      <xdr:nvCxnSpPr>
        <xdr:cNvPr id="462" name="直線コネクタ 461"/>
        <xdr:cNvCxnSpPr/>
      </xdr:nvCxnSpPr>
      <xdr:spPr>
        <a:xfrm flipV="1">
          <a:off x="9639300" y="167335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12700</xdr:rowOff>
    </xdr:from>
    <xdr:ext cx="534670" cy="259080"/>
    <xdr:sp macro="" textlink="">
      <xdr:nvSpPr>
        <xdr:cNvPr id="463" name="普通建設事業費 （ うち更新整備　）平均値テキスト"/>
        <xdr:cNvSpPr txBox="1"/>
      </xdr:nvSpPr>
      <xdr:spPr>
        <a:xfrm>
          <a:off x="1052830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161290</xdr:rowOff>
    </xdr:from>
    <xdr:to xmlns:xdr="http://schemas.openxmlformats.org/drawingml/2006/spreadsheetDrawing">
      <xdr:col>55</xdr:col>
      <xdr:colOff>50800</xdr:colOff>
      <xdr:row>96</xdr:row>
      <xdr:rowOff>91440</xdr:rowOff>
    </xdr:to>
    <xdr:sp macro="" textlink="">
      <xdr:nvSpPr>
        <xdr:cNvPr id="464" name="フローチャート: 判断 463"/>
        <xdr:cNvSpPr/>
      </xdr:nvSpPr>
      <xdr:spPr>
        <a:xfrm>
          <a:off x="10426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143510</xdr:rowOff>
    </xdr:from>
    <xdr:to xmlns:xdr="http://schemas.openxmlformats.org/drawingml/2006/spreadsheetDrawing">
      <xdr:col>50</xdr:col>
      <xdr:colOff>114300</xdr:colOff>
      <xdr:row>98</xdr:row>
      <xdr:rowOff>15875</xdr:rowOff>
    </xdr:to>
    <xdr:cxnSp macro="">
      <xdr:nvCxnSpPr>
        <xdr:cNvPr id="465" name="直線コネクタ 464"/>
        <xdr:cNvCxnSpPr/>
      </xdr:nvCxnSpPr>
      <xdr:spPr>
        <a:xfrm flipV="1">
          <a:off x="8750300" y="167741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170180</xdr:rowOff>
    </xdr:from>
    <xdr:to xmlns:xdr="http://schemas.openxmlformats.org/drawingml/2006/spreadsheetDrawing">
      <xdr:col>50</xdr:col>
      <xdr:colOff>165100</xdr:colOff>
      <xdr:row>96</xdr:row>
      <xdr:rowOff>100330</xdr:rowOff>
    </xdr:to>
    <xdr:sp macro="" textlink="">
      <xdr:nvSpPr>
        <xdr:cNvPr id="466" name="フローチャート: 判断 465"/>
        <xdr:cNvSpPr/>
      </xdr:nvSpPr>
      <xdr:spPr>
        <a:xfrm>
          <a:off x="9588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116840</xdr:rowOff>
    </xdr:from>
    <xdr:ext cx="527685" cy="259080"/>
    <xdr:sp macro="" textlink="">
      <xdr:nvSpPr>
        <xdr:cNvPr id="467" name="テキスト ボックス 466"/>
        <xdr:cNvSpPr txBox="1"/>
      </xdr:nvSpPr>
      <xdr:spPr>
        <a:xfrm>
          <a:off x="9371965" y="162331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163195</xdr:rowOff>
    </xdr:from>
    <xdr:to xmlns:xdr="http://schemas.openxmlformats.org/drawingml/2006/spreadsheetDrawing">
      <xdr:col>45</xdr:col>
      <xdr:colOff>177800</xdr:colOff>
      <xdr:row>98</xdr:row>
      <xdr:rowOff>15875</xdr:rowOff>
    </xdr:to>
    <xdr:cxnSp macro="">
      <xdr:nvCxnSpPr>
        <xdr:cNvPr id="468" name="直線コネクタ 467"/>
        <xdr:cNvCxnSpPr/>
      </xdr:nvCxnSpPr>
      <xdr:spPr>
        <a:xfrm>
          <a:off x="7861300" y="167938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109855</xdr:rowOff>
    </xdr:from>
    <xdr:to xmlns:xdr="http://schemas.openxmlformats.org/drawingml/2006/spreadsheetDrawing">
      <xdr:col>46</xdr:col>
      <xdr:colOff>38100</xdr:colOff>
      <xdr:row>97</xdr:row>
      <xdr:rowOff>40640</xdr:rowOff>
    </xdr:to>
    <xdr:sp macro="" textlink="">
      <xdr:nvSpPr>
        <xdr:cNvPr id="469" name="フローチャート: 判断 468"/>
        <xdr:cNvSpPr/>
      </xdr:nvSpPr>
      <xdr:spPr>
        <a:xfrm>
          <a:off x="8699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56515</xdr:rowOff>
    </xdr:from>
    <xdr:ext cx="527685" cy="258445"/>
    <xdr:sp macro="" textlink="">
      <xdr:nvSpPr>
        <xdr:cNvPr id="470" name="テキスト ボックス 469"/>
        <xdr:cNvSpPr txBox="1"/>
      </xdr:nvSpPr>
      <xdr:spPr>
        <a:xfrm>
          <a:off x="8482965" y="163442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163195</xdr:rowOff>
    </xdr:from>
    <xdr:to xmlns:xdr="http://schemas.openxmlformats.org/drawingml/2006/spreadsheetDrawing">
      <xdr:col>41</xdr:col>
      <xdr:colOff>50800</xdr:colOff>
      <xdr:row>98</xdr:row>
      <xdr:rowOff>76200</xdr:rowOff>
    </xdr:to>
    <xdr:cxnSp macro="">
      <xdr:nvCxnSpPr>
        <xdr:cNvPr id="471" name="直線コネクタ 470"/>
        <xdr:cNvCxnSpPr/>
      </xdr:nvCxnSpPr>
      <xdr:spPr>
        <a:xfrm flipV="1">
          <a:off x="6972300" y="1679384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96520</xdr:rowOff>
    </xdr:from>
    <xdr:to xmlns:xdr="http://schemas.openxmlformats.org/drawingml/2006/spreadsheetDrawing">
      <xdr:col>41</xdr:col>
      <xdr:colOff>101600</xdr:colOff>
      <xdr:row>97</xdr:row>
      <xdr:rowOff>26670</xdr:rowOff>
    </xdr:to>
    <xdr:sp macro="" textlink="">
      <xdr:nvSpPr>
        <xdr:cNvPr id="472" name="フローチャート: 判断 471"/>
        <xdr:cNvSpPr/>
      </xdr:nvSpPr>
      <xdr:spPr>
        <a:xfrm>
          <a:off x="7810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43180</xdr:rowOff>
    </xdr:from>
    <xdr:ext cx="527685" cy="252095"/>
    <xdr:sp macro="" textlink="">
      <xdr:nvSpPr>
        <xdr:cNvPr id="473" name="テキスト ボックス 472"/>
        <xdr:cNvSpPr txBox="1"/>
      </xdr:nvSpPr>
      <xdr:spPr>
        <a:xfrm>
          <a:off x="7593965" y="163309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118745</xdr:rowOff>
    </xdr:from>
    <xdr:to xmlns:xdr="http://schemas.openxmlformats.org/drawingml/2006/spreadsheetDrawing">
      <xdr:col>36</xdr:col>
      <xdr:colOff>165100</xdr:colOff>
      <xdr:row>97</xdr:row>
      <xdr:rowOff>48895</xdr:rowOff>
    </xdr:to>
    <xdr:sp macro="" textlink="">
      <xdr:nvSpPr>
        <xdr:cNvPr id="474" name="フローチャート: 判断 473"/>
        <xdr:cNvSpPr/>
      </xdr:nvSpPr>
      <xdr:spPr>
        <a:xfrm>
          <a:off x="6921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65405</xdr:rowOff>
    </xdr:from>
    <xdr:ext cx="527685" cy="252095"/>
    <xdr:sp macro="" textlink="">
      <xdr:nvSpPr>
        <xdr:cNvPr id="475" name="テキスト ボックス 474"/>
        <xdr:cNvSpPr txBox="1"/>
      </xdr:nvSpPr>
      <xdr:spPr>
        <a:xfrm>
          <a:off x="6704965" y="163531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52070</xdr:rowOff>
    </xdr:from>
    <xdr:to xmlns:xdr="http://schemas.openxmlformats.org/drawingml/2006/spreadsheetDrawing">
      <xdr:col>55</xdr:col>
      <xdr:colOff>50800</xdr:colOff>
      <xdr:row>97</xdr:row>
      <xdr:rowOff>153670</xdr:rowOff>
    </xdr:to>
    <xdr:sp macro="" textlink="">
      <xdr:nvSpPr>
        <xdr:cNvPr id="481" name="楕円 480"/>
        <xdr:cNvSpPr/>
      </xdr:nvSpPr>
      <xdr:spPr>
        <a:xfrm>
          <a:off x="104267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30480</xdr:rowOff>
    </xdr:from>
    <xdr:ext cx="534670" cy="252095"/>
    <xdr:sp macro="" textlink="">
      <xdr:nvSpPr>
        <xdr:cNvPr id="482" name="普通建設事業費 （ うち更新整備　）該当値テキスト"/>
        <xdr:cNvSpPr txBox="1"/>
      </xdr:nvSpPr>
      <xdr:spPr>
        <a:xfrm>
          <a:off x="10528300" y="16661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92075</xdr:rowOff>
    </xdr:from>
    <xdr:to xmlns:xdr="http://schemas.openxmlformats.org/drawingml/2006/spreadsheetDrawing">
      <xdr:col>50</xdr:col>
      <xdr:colOff>165100</xdr:colOff>
      <xdr:row>98</xdr:row>
      <xdr:rowOff>22225</xdr:rowOff>
    </xdr:to>
    <xdr:sp macro="" textlink="">
      <xdr:nvSpPr>
        <xdr:cNvPr id="483" name="楕円 482"/>
        <xdr:cNvSpPr/>
      </xdr:nvSpPr>
      <xdr:spPr>
        <a:xfrm>
          <a:off x="9588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13335</xdr:rowOff>
    </xdr:from>
    <xdr:ext cx="527685" cy="259080"/>
    <xdr:sp macro="" textlink="">
      <xdr:nvSpPr>
        <xdr:cNvPr id="484" name="テキスト ボックス 483"/>
        <xdr:cNvSpPr txBox="1"/>
      </xdr:nvSpPr>
      <xdr:spPr>
        <a:xfrm>
          <a:off x="9371965" y="168154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136525</xdr:rowOff>
    </xdr:from>
    <xdr:to xmlns:xdr="http://schemas.openxmlformats.org/drawingml/2006/spreadsheetDrawing">
      <xdr:col>46</xdr:col>
      <xdr:colOff>38100</xdr:colOff>
      <xdr:row>98</xdr:row>
      <xdr:rowOff>66675</xdr:rowOff>
    </xdr:to>
    <xdr:sp macro="" textlink="">
      <xdr:nvSpPr>
        <xdr:cNvPr id="485" name="楕円 484"/>
        <xdr:cNvSpPr/>
      </xdr:nvSpPr>
      <xdr:spPr>
        <a:xfrm>
          <a:off x="8699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57785</xdr:rowOff>
    </xdr:from>
    <xdr:ext cx="527685" cy="259080"/>
    <xdr:sp macro="" textlink="">
      <xdr:nvSpPr>
        <xdr:cNvPr id="486" name="テキスト ボックス 485"/>
        <xdr:cNvSpPr txBox="1"/>
      </xdr:nvSpPr>
      <xdr:spPr>
        <a:xfrm>
          <a:off x="8482965" y="16859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112395</xdr:rowOff>
    </xdr:from>
    <xdr:to xmlns:xdr="http://schemas.openxmlformats.org/drawingml/2006/spreadsheetDrawing">
      <xdr:col>41</xdr:col>
      <xdr:colOff>101600</xdr:colOff>
      <xdr:row>98</xdr:row>
      <xdr:rowOff>42545</xdr:rowOff>
    </xdr:to>
    <xdr:sp macro="" textlink="">
      <xdr:nvSpPr>
        <xdr:cNvPr id="487" name="楕円 486"/>
        <xdr:cNvSpPr/>
      </xdr:nvSpPr>
      <xdr:spPr>
        <a:xfrm>
          <a:off x="781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33655</xdr:rowOff>
    </xdr:from>
    <xdr:ext cx="527685" cy="258445"/>
    <xdr:sp macro="" textlink="">
      <xdr:nvSpPr>
        <xdr:cNvPr id="488" name="テキスト ボックス 487"/>
        <xdr:cNvSpPr txBox="1"/>
      </xdr:nvSpPr>
      <xdr:spPr>
        <a:xfrm>
          <a:off x="7593965" y="168357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25400</xdr:rowOff>
    </xdr:from>
    <xdr:to xmlns:xdr="http://schemas.openxmlformats.org/drawingml/2006/spreadsheetDrawing">
      <xdr:col>36</xdr:col>
      <xdr:colOff>165100</xdr:colOff>
      <xdr:row>98</xdr:row>
      <xdr:rowOff>127000</xdr:rowOff>
    </xdr:to>
    <xdr:sp macro="" textlink="">
      <xdr:nvSpPr>
        <xdr:cNvPr id="489" name="楕円 488"/>
        <xdr:cNvSpPr/>
      </xdr:nvSpPr>
      <xdr:spPr>
        <a:xfrm>
          <a:off x="6921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118110</xdr:rowOff>
    </xdr:from>
    <xdr:ext cx="527685" cy="259080"/>
    <xdr:sp macro="" textlink="">
      <xdr:nvSpPr>
        <xdr:cNvPr id="490" name="テキスト ボックス 489"/>
        <xdr:cNvSpPr txBox="1"/>
      </xdr:nvSpPr>
      <xdr:spPr>
        <a:xfrm>
          <a:off x="6704965" y="16920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499" name="テキスト ボックス 498"/>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1" name="直線コネクタ 50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935" cy="259080"/>
    <xdr:sp macro="" textlink="">
      <xdr:nvSpPr>
        <xdr:cNvPr id="502" name="テキスト ボックス 501"/>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3" name="直線コネクタ 50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095"/>
    <xdr:sp macro="" textlink="">
      <xdr:nvSpPr>
        <xdr:cNvPr id="504" name="テキスト ボックス 503"/>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5" name="直線コネクタ 50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6" name="テキスト ボックス 50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7" name="直線コネクタ 50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095"/>
    <xdr:sp macro="" textlink="">
      <xdr:nvSpPr>
        <xdr:cNvPr id="508" name="テキスト ボックス 507"/>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9" name="直線コネクタ 50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0" name="テキスト ボックス 509"/>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1" name="直線コネクタ 51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8645" cy="259080"/>
    <xdr:sp macro="" textlink="">
      <xdr:nvSpPr>
        <xdr:cNvPr id="512" name="テキスト ボックス 511"/>
        <xdr:cNvSpPr txBox="1"/>
      </xdr:nvSpPr>
      <xdr:spPr>
        <a:xfrm>
          <a:off x="11850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645" cy="252095"/>
    <xdr:sp macro="" textlink="">
      <xdr:nvSpPr>
        <xdr:cNvPr id="514" name="テキスト ボックス 513"/>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136525</xdr:rowOff>
    </xdr:from>
    <xdr:to xmlns:xdr="http://schemas.openxmlformats.org/drawingml/2006/spreadsheetDrawing">
      <xdr:col>85</xdr:col>
      <xdr:colOff>126365</xdr:colOff>
      <xdr:row>39</xdr:row>
      <xdr:rowOff>99060</xdr:rowOff>
    </xdr:to>
    <xdr:cxnSp macro="">
      <xdr:nvCxnSpPr>
        <xdr:cNvPr id="516" name="直線コネクタ 515"/>
        <xdr:cNvCxnSpPr/>
      </xdr:nvCxnSpPr>
      <xdr:spPr>
        <a:xfrm flipV="1">
          <a:off x="16317595" y="5280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7"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8" name="直線コネクタ 517"/>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83185</xdr:rowOff>
    </xdr:from>
    <xdr:ext cx="534670" cy="259080"/>
    <xdr:sp macro="" textlink="">
      <xdr:nvSpPr>
        <xdr:cNvPr id="519" name="災害復旧事業費最大値テキスト"/>
        <xdr:cNvSpPr txBox="1"/>
      </xdr:nvSpPr>
      <xdr:spPr>
        <a:xfrm>
          <a:off x="16370300" y="505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136525</xdr:rowOff>
    </xdr:from>
    <xdr:to xmlns:xdr="http://schemas.openxmlformats.org/drawingml/2006/spreadsheetDrawing">
      <xdr:col>86</xdr:col>
      <xdr:colOff>25400</xdr:colOff>
      <xdr:row>30</xdr:row>
      <xdr:rowOff>136525</xdr:rowOff>
    </xdr:to>
    <xdr:cxnSp macro="">
      <xdr:nvCxnSpPr>
        <xdr:cNvPr id="520" name="直線コネクタ 519"/>
        <xdr:cNvCxnSpPr/>
      </xdr:nvCxnSpPr>
      <xdr:spPr>
        <a:xfrm>
          <a:off x="16230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78105</xdr:rowOff>
    </xdr:from>
    <xdr:to xmlns:xdr="http://schemas.openxmlformats.org/drawingml/2006/spreadsheetDrawing">
      <xdr:col>85</xdr:col>
      <xdr:colOff>127000</xdr:colOff>
      <xdr:row>39</xdr:row>
      <xdr:rowOff>97790</xdr:rowOff>
    </xdr:to>
    <xdr:cxnSp macro="">
      <xdr:nvCxnSpPr>
        <xdr:cNvPr id="521" name="直線コネクタ 520"/>
        <xdr:cNvCxnSpPr/>
      </xdr:nvCxnSpPr>
      <xdr:spPr>
        <a:xfrm>
          <a:off x="15481300" y="67646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133350</xdr:rowOff>
    </xdr:from>
    <xdr:ext cx="469900" cy="252095"/>
    <xdr:sp macro="" textlink="">
      <xdr:nvSpPr>
        <xdr:cNvPr id="522" name="災害復旧事業費平均値テキスト"/>
        <xdr:cNvSpPr txBox="1"/>
      </xdr:nvSpPr>
      <xdr:spPr>
        <a:xfrm>
          <a:off x="16370300" y="64770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110490</xdr:rowOff>
    </xdr:from>
    <xdr:to xmlns:xdr="http://schemas.openxmlformats.org/drawingml/2006/spreadsheetDrawing">
      <xdr:col>85</xdr:col>
      <xdr:colOff>177800</xdr:colOff>
      <xdr:row>39</xdr:row>
      <xdr:rowOff>40640</xdr:rowOff>
    </xdr:to>
    <xdr:sp macro="" textlink="">
      <xdr:nvSpPr>
        <xdr:cNvPr id="523" name="フローチャート: 判断 522"/>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78105</xdr:rowOff>
    </xdr:from>
    <xdr:to xmlns:xdr="http://schemas.openxmlformats.org/drawingml/2006/spreadsheetDrawing">
      <xdr:col>81</xdr:col>
      <xdr:colOff>50800</xdr:colOff>
      <xdr:row>39</xdr:row>
      <xdr:rowOff>95250</xdr:rowOff>
    </xdr:to>
    <xdr:cxnSp macro="">
      <xdr:nvCxnSpPr>
        <xdr:cNvPr id="524" name="直線コネクタ 523"/>
        <xdr:cNvCxnSpPr/>
      </xdr:nvCxnSpPr>
      <xdr:spPr>
        <a:xfrm flipV="1">
          <a:off x="14592300" y="67646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125730</xdr:rowOff>
    </xdr:from>
    <xdr:to xmlns:xdr="http://schemas.openxmlformats.org/drawingml/2006/spreadsheetDrawing">
      <xdr:col>81</xdr:col>
      <xdr:colOff>101600</xdr:colOff>
      <xdr:row>39</xdr:row>
      <xdr:rowOff>55880</xdr:rowOff>
    </xdr:to>
    <xdr:sp macro="" textlink="">
      <xdr:nvSpPr>
        <xdr:cNvPr id="525" name="フローチャート: 判断 524"/>
        <xdr:cNvSpPr/>
      </xdr:nvSpPr>
      <xdr:spPr>
        <a:xfrm>
          <a:off x="154305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72390</xdr:rowOff>
    </xdr:from>
    <xdr:ext cx="462915" cy="259080"/>
    <xdr:sp macro="" textlink="">
      <xdr:nvSpPr>
        <xdr:cNvPr id="526" name="テキスト ボックス 525"/>
        <xdr:cNvSpPr txBox="1"/>
      </xdr:nvSpPr>
      <xdr:spPr>
        <a:xfrm>
          <a:off x="15246350" y="64160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81915</xdr:rowOff>
    </xdr:from>
    <xdr:to xmlns:xdr="http://schemas.openxmlformats.org/drawingml/2006/spreadsheetDrawing">
      <xdr:col>76</xdr:col>
      <xdr:colOff>114300</xdr:colOff>
      <xdr:row>39</xdr:row>
      <xdr:rowOff>95250</xdr:rowOff>
    </xdr:to>
    <xdr:cxnSp macro="">
      <xdr:nvCxnSpPr>
        <xdr:cNvPr id="527" name="直線コネクタ 526"/>
        <xdr:cNvCxnSpPr/>
      </xdr:nvCxnSpPr>
      <xdr:spPr>
        <a:xfrm>
          <a:off x="13703300" y="67684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101600</xdr:rowOff>
    </xdr:from>
    <xdr:to xmlns:xdr="http://schemas.openxmlformats.org/drawingml/2006/spreadsheetDrawing">
      <xdr:col>76</xdr:col>
      <xdr:colOff>165100</xdr:colOff>
      <xdr:row>39</xdr:row>
      <xdr:rowOff>31750</xdr:rowOff>
    </xdr:to>
    <xdr:sp macro="" textlink="">
      <xdr:nvSpPr>
        <xdr:cNvPr id="528" name="フローチャート: 判断 527"/>
        <xdr:cNvSpPr/>
      </xdr:nvSpPr>
      <xdr:spPr>
        <a:xfrm>
          <a:off x="14541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48895</xdr:rowOff>
    </xdr:from>
    <xdr:ext cx="462915" cy="259080"/>
    <xdr:sp macro="" textlink="">
      <xdr:nvSpPr>
        <xdr:cNvPr id="529" name="テキスト ボックス 528"/>
        <xdr:cNvSpPr txBox="1"/>
      </xdr:nvSpPr>
      <xdr:spPr>
        <a:xfrm>
          <a:off x="14357350" y="63925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74930</xdr:rowOff>
    </xdr:from>
    <xdr:to xmlns:xdr="http://schemas.openxmlformats.org/drawingml/2006/spreadsheetDrawing">
      <xdr:col>71</xdr:col>
      <xdr:colOff>177800</xdr:colOff>
      <xdr:row>39</xdr:row>
      <xdr:rowOff>81915</xdr:rowOff>
    </xdr:to>
    <xdr:cxnSp macro="">
      <xdr:nvCxnSpPr>
        <xdr:cNvPr id="530" name="直線コネクタ 529"/>
        <xdr:cNvCxnSpPr/>
      </xdr:nvCxnSpPr>
      <xdr:spPr>
        <a:xfrm>
          <a:off x="12814300" y="67614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56515</xdr:rowOff>
    </xdr:from>
    <xdr:to xmlns:xdr="http://schemas.openxmlformats.org/drawingml/2006/spreadsheetDrawing">
      <xdr:col>72</xdr:col>
      <xdr:colOff>38100</xdr:colOff>
      <xdr:row>38</xdr:row>
      <xdr:rowOff>158115</xdr:rowOff>
    </xdr:to>
    <xdr:sp macro="" textlink="">
      <xdr:nvSpPr>
        <xdr:cNvPr id="531" name="フローチャート: 判断 530"/>
        <xdr:cNvSpPr/>
      </xdr:nvSpPr>
      <xdr:spPr>
        <a:xfrm>
          <a:off x="13652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3175</xdr:rowOff>
    </xdr:from>
    <xdr:ext cx="462915" cy="259080"/>
    <xdr:sp macro="" textlink="">
      <xdr:nvSpPr>
        <xdr:cNvPr id="532" name="テキスト ボックス 531"/>
        <xdr:cNvSpPr txBox="1"/>
      </xdr:nvSpPr>
      <xdr:spPr>
        <a:xfrm>
          <a:off x="13468350" y="63468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92075</xdr:rowOff>
    </xdr:from>
    <xdr:to xmlns:xdr="http://schemas.openxmlformats.org/drawingml/2006/spreadsheetDrawing">
      <xdr:col>67</xdr:col>
      <xdr:colOff>101600</xdr:colOff>
      <xdr:row>39</xdr:row>
      <xdr:rowOff>22225</xdr:rowOff>
    </xdr:to>
    <xdr:sp macro="" textlink="">
      <xdr:nvSpPr>
        <xdr:cNvPr id="533" name="フローチャート: 判断 532"/>
        <xdr:cNvSpPr/>
      </xdr:nvSpPr>
      <xdr:spPr>
        <a:xfrm>
          <a:off x="1276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38735</xdr:rowOff>
    </xdr:from>
    <xdr:ext cx="462915" cy="259080"/>
    <xdr:sp macro="" textlink="">
      <xdr:nvSpPr>
        <xdr:cNvPr id="534" name="テキスト ボックス 533"/>
        <xdr:cNvSpPr txBox="1"/>
      </xdr:nvSpPr>
      <xdr:spPr>
        <a:xfrm>
          <a:off x="12579350" y="63823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46355</xdr:rowOff>
    </xdr:from>
    <xdr:to xmlns:xdr="http://schemas.openxmlformats.org/drawingml/2006/spreadsheetDrawing">
      <xdr:col>85</xdr:col>
      <xdr:colOff>177800</xdr:colOff>
      <xdr:row>39</xdr:row>
      <xdr:rowOff>147955</xdr:rowOff>
    </xdr:to>
    <xdr:sp macro="" textlink="">
      <xdr:nvSpPr>
        <xdr:cNvPr id="540" name="楕円 539"/>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132715</xdr:rowOff>
    </xdr:from>
    <xdr:ext cx="378460" cy="252095"/>
    <xdr:sp macro="" textlink="">
      <xdr:nvSpPr>
        <xdr:cNvPr id="541" name="災害復旧事業費該当値テキスト"/>
        <xdr:cNvSpPr txBox="1"/>
      </xdr:nvSpPr>
      <xdr:spPr>
        <a:xfrm>
          <a:off x="16370300" y="6647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27305</xdr:rowOff>
    </xdr:from>
    <xdr:to xmlns:xdr="http://schemas.openxmlformats.org/drawingml/2006/spreadsheetDrawing">
      <xdr:col>81</xdr:col>
      <xdr:colOff>101600</xdr:colOff>
      <xdr:row>39</xdr:row>
      <xdr:rowOff>128905</xdr:rowOff>
    </xdr:to>
    <xdr:sp macro="" textlink="">
      <xdr:nvSpPr>
        <xdr:cNvPr id="542" name="楕円 541"/>
        <xdr:cNvSpPr/>
      </xdr:nvSpPr>
      <xdr:spPr>
        <a:xfrm>
          <a:off x="15430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120650</xdr:rowOff>
    </xdr:from>
    <xdr:ext cx="462915" cy="252095"/>
    <xdr:sp macro="" textlink="">
      <xdr:nvSpPr>
        <xdr:cNvPr id="543" name="テキスト ボックス 542"/>
        <xdr:cNvSpPr txBox="1"/>
      </xdr:nvSpPr>
      <xdr:spPr>
        <a:xfrm>
          <a:off x="15246350" y="68072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44450</xdr:rowOff>
    </xdr:from>
    <xdr:to xmlns:xdr="http://schemas.openxmlformats.org/drawingml/2006/spreadsheetDrawing">
      <xdr:col>76</xdr:col>
      <xdr:colOff>165100</xdr:colOff>
      <xdr:row>39</xdr:row>
      <xdr:rowOff>146050</xdr:rowOff>
    </xdr:to>
    <xdr:sp macro="" textlink="">
      <xdr:nvSpPr>
        <xdr:cNvPr id="544" name="楕円 543"/>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137160</xdr:rowOff>
    </xdr:from>
    <xdr:ext cx="378460" cy="259080"/>
    <xdr:sp macro="" textlink="">
      <xdr:nvSpPr>
        <xdr:cNvPr id="545" name="テキスト ボックス 544"/>
        <xdr:cNvSpPr txBox="1"/>
      </xdr:nvSpPr>
      <xdr:spPr>
        <a:xfrm>
          <a:off x="14403070" y="682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31115</xdr:rowOff>
    </xdr:from>
    <xdr:to xmlns:xdr="http://schemas.openxmlformats.org/drawingml/2006/spreadsheetDrawing">
      <xdr:col>72</xdr:col>
      <xdr:colOff>38100</xdr:colOff>
      <xdr:row>39</xdr:row>
      <xdr:rowOff>132715</xdr:rowOff>
    </xdr:to>
    <xdr:sp macro="" textlink="">
      <xdr:nvSpPr>
        <xdr:cNvPr id="546" name="楕円 545"/>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123825</xdr:rowOff>
    </xdr:from>
    <xdr:ext cx="462915" cy="252095"/>
    <xdr:sp macro="" textlink="">
      <xdr:nvSpPr>
        <xdr:cNvPr id="547" name="テキスト ボックス 546"/>
        <xdr:cNvSpPr txBox="1"/>
      </xdr:nvSpPr>
      <xdr:spPr>
        <a:xfrm>
          <a:off x="13468350" y="68103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23495</xdr:rowOff>
    </xdr:from>
    <xdr:to xmlns:xdr="http://schemas.openxmlformats.org/drawingml/2006/spreadsheetDrawing">
      <xdr:col>67</xdr:col>
      <xdr:colOff>101600</xdr:colOff>
      <xdr:row>39</xdr:row>
      <xdr:rowOff>125095</xdr:rowOff>
    </xdr:to>
    <xdr:sp macro="" textlink="">
      <xdr:nvSpPr>
        <xdr:cNvPr id="548" name="楕円 547"/>
        <xdr:cNvSpPr/>
      </xdr:nvSpPr>
      <xdr:spPr>
        <a:xfrm>
          <a:off x="12763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116205</xdr:rowOff>
    </xdr:from>
    <xdr:ext cx="462915" cy="259080"/>
    <xdr:sp macro="" textlink="">
      <xdr:nvSpPr>
        <xdr:cNvPr id="549" name="テキスト ボックス 548"/>
        <xdr:cNvSpPr txBox="1"/>
      </xdr:nvSpPr>
      <xdr:spPr>
        <a:xfrm>
          <a:off x="12579350" y="68027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58" name="テキスト ボックス 557"/>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935" cy="252095"/>
    <xdr:sp macro="" textlink="">
      <xdr:nvSpPr>
        <xdr:cNvPr id="561" name="テキスト ボックス 560"/>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935" cy="252095"/>
    <xdr:sp macro="" textlink="">
      <xdr:nvSpPr>
        <xdr:cNvPr id="563" name="テキスト ボックス 562"/>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2570" cy="259080"/>
    <xdr:sp macro="" textlink="">
      <xdr:nvSpPr>
        <xdr:cNvPr id="575" name="テキスト ボックス 574"/>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2570" cy="259080"/>
    <xdr:sp macro="" textlink="">
      <xdr:nvSpPr>
        <xdr:cNvPr id="578" name="テキスト ボックス 577"/>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2570" cy="259080"/>
    <xdr:sp macro="" textlink="">
      <xdr:nvSpPr>
        <xdr:cNvPr id="581" name="テキスト ボックス 580"/>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2570" cy="259080"/>
    <xdr:sp macro="" textlink="">
      <xdr:nvSpPr>
        <xdr:cNvPr id="583" name="テキスト ボックス 582"/>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2570" cy="259080"/>
    <xdr:sp macro="" textlink="">
      <xdr:nvSpPr>
        <xdr:cNvPr id="592" name="テキスト ボックス 591"/>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2570" cy="259080"/>
    <xdr:sp macro="" textlink="">
      <xdr:nvSpPr>
        <xdr:cNvPr id="594" name="テキスト ボックス 593"/>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2570" cy="259080"/>
    <xdr:sp macro="" textlink="">
      <xdr:nvSpPr>
        <xdr:cNvPr id="596" name="テキスト ボックス 595"/>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2570" cy="259080"/>
    <xdr:sp macro="" textlink="">
      <xdr:nvSpPr>
        <xdr:cNvPr id="598" name="テキスト ボックス 597"/>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07" name="テキスト ボックス 606"/>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1935" cy="252095"/>
    <xdr:sp macro="" textlink="">
      <xdr:nvSpPr>
        <xdr:cNvPr id="609" name="テキスト ボックス 608"/>
        <xdr:cNvSpPr txBox="1"/>
      </xdr:nvSpPr>
      <xdr:spPr>
        <a:xfrm>
          <a:off x="12197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0" name="直線コネクタ 60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1" name="テキスト ボックス 610"/>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2" name="直線コネクタ 61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095"/>
    <xdr:sp macro="" textlink="">
      <xdr:nvSpPr>
        <xdr:cNvPr id="613" name="テキスト ボックス 612"/>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4" name="直線コネクタ 61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5" name="テキスト ボックス 614"/>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6" name="直線コネクタ 61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095"/>
    <xdr:sp macro="" textlink="">
      <xdr:nvSpPr>
        <xdr:cNvPr id="617" name="テキスト ボックス 616"/>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8" name="直線コネクタ 61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8645" cy="258445"/>
    <xdr:sp macro="" textlink="">
      <xdr:nvSpPr>
        <xdr:cNvPr id="619" name="テキスト ボックス 618"/>
        <xdr:cNvSpPr txBox="1"/>
      </xdr:nvSpPr>
      <xdr:spPr>
        <a:xfrm>
          <a:off x="11850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0" name="直線コネクタ 61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645" cy="259080"/>
    <xdr:sp macro="" textlink="">
      <xdr:nvSpPr>
        <xdr:cNvPr id="621" name="テキスト ボックス 620"/>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645" cy="252095"/>
    <xdr:sp macro="" textlink="">
      <xdr:nvSpPr>
        <xdr:cNvPr id="623" name="テキスト ボックス 622"/>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11430</xdr:rowOff>
    </xdr:from>
    <xdr:to xmlns:xdr="http://schemas.openxmlformats.org/drawingml/2006/spreadsheetDrawing">
      <xdr:col>85</xdr:col>
      <xdr:colOff>126365</xdr:colOff>
      <xdr:row>78</xdr:row>
      <xdr:rowOff>124460</xdr:rowOff>
    </xdr:to>
    <xdr:cxnSp macro="">
      <xdr:nvCxnSpPr>
        <xdr:cNvPr id="625" name="直線コネクタ 624"/>
        <xdr:cNvCxnSpPr/>
      </xdr:nvCxnSpPr>
      <xdr:spPr>
        <a:xfrm flipV="1">
          <a:off x="16317595" y="12012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128270</xdr:rowOff>
    </xdr:from>
    <xdr:ext cx="534670" cy="259080"/>
    <xdr:sp macro="" textlink="">
      <xdr:nvSpPr>
        <xdr:cNvPr id="626" name="公債費最小値テキスト"/>
        <xdr:cNvSpPr txBox="1"/>
      </xdr:nvSpPr>
      <xdr:spPr>
        <a:xfrm>
          <a:off x="16370300" y="1350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124460</xdr:rowOff>
    </xdr:from>
    <xdr:to xmlns:xdr="http://schemas.openxmlformats.org/drawingml/2006/spreadsheetDrawing">
      <xdr:col>86</xdr:col>
      <xdr:colOff>25400</xdr:colOff>
      <xdr:row>78</xdr:row>
      <xdr:rowOff>124460</xdr:rowOff>
    </xdr:to>
    <xdr:cxnSp macro="">
      <xdr:nvCxnSpPr>
        <xdr:cNvPr id="627" name="直線コネクタ 626"/>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129540</xdr:rowOff>
    </xdr:from>
    <xdr:ext cx="598805" cy="259080"/>
    <xdr:sp macro="" textlink="">
      <xdr:nvSpPr>
        <xdr:cNvPr id="628" name="公債費最大値テキスト"/>
        <xdr:cNvSpPr txBox="1"/>
      </xdr:nvSpPr>
      <xdr:spPr>
        <a:xfrm>
          <a:off x="16370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11430</xdr:rowOff>
    </xdr:from>
    <xdr:to xmlns:xdr="http://schemas.openxmlformats.org/drawingml/2006/spreadsheetDrawing">
      <xdr:col>86</xdr:col>
      <xdr:colOff>25400</xdr:colOff>
      <xdr:row>70</xdr:row>
      <xdr:rowOff>11430</xdr:rowOff>
    </xdr:to>
    <xdr:cxnSp macro="">
      <xdr:nvCxnSpPr>
        <xdr:cNvPr id="629" name="直線コネクタ 628"/>
        <xdr:cNvCxnSpPr/>
      </xdr:nvCxnSpPr>
      <xdr:spPr>
        <a:xfrm>
          <a:off x="16230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10160</xdr:rowOff>
    </xdr:from>
    <xdr:to xmlns:xdr="http://schemas.openxmlformats.org/drawingml/2006/spreadsheetDrawing">
      <xdr:col>85</xdr:col>
      <xdr:colOff>127000</xdr:colOff>
      <xdr:row>75</xdr:row>
      <xdr:rowOff>156845</xdr:rowOff>
    </xdr:to>
    <xdr:cxnSp macro="">
      <xdr:nvCxnSpPr>
        <xdr:cNvPr id="630" name="直線コネクタ 629"/>
        <xdr:cNvCxnSpPr/>
      </xdr:nvCxnSpPr>
      <xdr:spPr>
        <a:xfrm flipV="1">
          <a:off x="15481300" y="12697460"/>
          <a:ext cx="8382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149860</xdr:rowOff>
    </xdr:from>
    <xdr:ext cx="534670" cy="259080"/>
    <xdr:sp macro="" textlink="">
      <xdr:nvSpPr>
        <xdr:cNvPr id="631" name="公債費平均値テキスト"/>
        <xdr:cNvSpPr txBox="1"/>
      </xdr:nvSpPr>
      <xdr:spPr>
        <a:xfrm>
          <a:off x="16370300" y="12837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171450</xdr:rowOff>
    </xdr:from>
    <xdr:to xmlns:xdr="http://schemas.openxmlformats.org/drawingml/2006/spreadsheetDrawing">
      <xdr:col>85</xdr:col>
      <xdr:colOff>177800</xdr:colOff>
      <xdr:row>75</xdr:row>
      <xdr:rowOff>101600</xdr:rowOff>
    </xdr:to>
    <xdr:sp macro="" textlink="">
      <xdr:nvSpPr>
        <xdr:cNvPr id="632" name="フローチャート: 判断 631"/>
        <xdr:cNvSpPr/>
      </xdr:nvSpPr>
      <xdr:spPr>
        <a:xfrm>
          <a:off x="162687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156845</xdr:rowOff>
    </xdr:from>
    <xdr:to xmlns:xdr="http://schemas.openxmlformats.org/drawingml/2006/spreadsheetDrawing">
      <xdr:col>81</xdr:col>
      <xdr:colOff>50800</xdr:colOff>
      <xdr:row>76</xdr:row>
      <xdr:rowOff>16510</xdr:rowOff>
    </xdr:to>
    <xdr:cxnSp macro="">
      <xdr:nvCxnSpPr>
        <xdr:cNvPr id="633" name="直線コネクタ 632"/>
        <xdr:cNvCxnSpPr/>
      </xdr:nvCxnSpPr>
      <xdr:spPr>
        <a:xfrm flipV="1">
          <a:off x="14592300" y="130155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16510</xdr:rowOff>
    </xdr:from>
    <xdr:to xmlns:xdr="http://schemas.openxmlformats.org/drawingml/2006/spreadsheetDrawing">
      <xdr:col>81</xdr:col>
      <xdr:colOff>101600</xdr:colOff>
      <xdr:row>75</xdr:row>
      <xdr:rowOff>118110</xdr:rowOff>
    </xdr:to>
    <xdr:sp macro="" textlink="">
      <xdr:nvSpPr>
        <xdr:cNvPr id="634" name="フローチャート: 判断 633"/>
        <xdr:cNvSpPr/>
      </xdr:nvSpPr>
      <xdr:spPr>
        <a:xfrm>
          <a:off x="15430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134620</xdr:rowOff>
    </xdr:from>
    <xdr:ext cx="527685" cy="252095"/>
    <xdr:sp macro="" textlink="">
      <xdr:nvSpPr>
        <xdr:cNvPr id="635" name="テキスト ボックス 634"/>
        <xdr:cNvSpPr txBox="1"/>
      </xdr:nvSpPr>
      <xdr:spPr>
        <a:xfrm>
          <a:off x="15213965" y="12650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26035</xdr:rowOff>
    </xdr:from>
    <xdr:to xmlns:xdr="http://schemas.openxmlformats.org/drawingml/2006/spreadsheetDrawing">
      <xdr:col>76</xdr:col>
      <xdr:colOff>114300</xdr:colOff>
      <xdr:row>76</xdr:row>
      <xdr:rowOff>16510</xdr:rowOff>
    </xdr:to>
    <xdr:cxnSp macro="">
      <xdr:nvCxnSpPr>
        <xdr:cNvPr id="636" name="直線コネクタ 635"/>
        <xdr:cNvCxnSpPr/>
      </xdr:nvCxnSpPr>
      <xdr:spPr>
        <a:xfrm>
          <a:off x="13703300" y="1288478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34925</xdr:rowOff>
    </xdr:from>
    <xdr:to xmlns:xdr="http://schemas.openxmlformats.org/drawingml/2006/spreadsheetDrawing">
      <xdr:col>76</xdr:col>
      <xdr:colOff>165100</xdr:colOff>
      <xdr:row>75</xdr:row>
      <xdr:rowOff>136525</xdr:rowOff>
    </xdr:to>
    <xdr:sp macro="" textlink="">
      <xdr:nvSpPr>
        <xdr:cNvPr id="637" name="フローチャート: 判断 636"/>
        <xdr:cNvSpPr/>
      </xdr:nvSpPr>
      <xdr:spPr>
        <a:xfrm>
          <a:off x="14541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153035</xdr:rowOff>
    </xdr:from>
    <xdr:ext cx="527685" cy="259080"/>
    <xdr:sp macro="" textlink="">
      <xdr:nvSpPr>
        <xdr:cNvPr id="638" name="テキスト ボックス 637"/>
        <xdr:cNvSpPr txBox="1"/>
      </xdr:nvSpPr>
      <xdr:spPr>
        <a:xfrm>
          <a:off x="14324965" y="12668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26035</xdr:rowOff>
    </xdr:from>
    <xdr:to xmlns:xdr="http://schemas.openxmlformats.org/drawingml/2006/spreadsheetDrawing">
      <xdr:col>71</xdr:col>
      <xdr:colOff>177800</xdr:colOff>
      <xdr:row>76</xdr:row>
      <xdr:rowOff>120650</xdr:rowOff>
    </xdr:to>
    <xdr:cxnSp macro="">
      <xdr:nvCxnSpPr>
        <xdr:cNvPr id="639" name="直線コネクタ 638"/>
        <xdr:cNvCxnSpPr/>
      </xdr:nvCxnSpPr>
      <xdr:spPr>
        <a:xfrm flipV="1">
          <a:off x="12814300" y="128847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34925</xdr:rowOff>
    </xdr:from>
    <xdr:to xmlns:xdr="http://schemas.openxmlformats.org/drawingml/2006/spreadsheetDrawing">
      <xdr:col>72</xdr:col>
      <xdr:colOff>38100</xdr:colOff>
      <xdr:row>75</xdr:row>
      <xdr:rowOff>136525</xdr:rowOff>
    </xdr:to>
    <xdr:sp macro="" textlink="">
      <xdr:nvSpPr>
        <xdr:cNvPr id="640" name="フローチャート: 判断 639"/>
        <xdr:cNvSpPr/>
      </xdr:nvSpPr>
      <xdr:spPr>
        <a:xfrm>
          <a:off x="1365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127635</xdr:rowOff>
    </xdr:from>
    <xdr:ext cx="527685" cy="259080"/>
    <xdr:sp macro="" textlink="">
      <xdr:nvSpPr>
        <xdr:cNvPr id="641" name="テキスト ボックス 640"/>
        <xdr:cNvSpPr txBox="1"/>
      </xdr:nvSpPr>
      <xdr:spPr>
        <a:xfrm>
          <a:off x="13435965" y="12986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165100</xdr:rowOff>
    </xdr:from>
    <xdr:to xmlns:xdr="http://schemas.openxmlformats.org/drawingml/2006/spreadsheetDrawing">
      <xdr:col>67</xdr:col>
      <xdr:colOff>101600</xdr:colOff>
      <xdr:row>76</xdr:row>
      <xdr:rowOff>95250</xdr:rowOff>
    </xdr:to>
    <xdr:sp macro="" textlink="">
      <xdr:nvSpPr>
        <xdr:cNvPr id="642" name="フローチャート: 判断 641"/>
        <xdr:cNvSpPr/>
      </xdr:nvSpPr>
      <xdr:spPr>
        <a:xfrm>
          <a:off x="12763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111760</xdr:rowOff>
    </xdr:from>
    <xdr:ext cx="527685" cy="252095"/>
    <xdr:sp macro="" textlink="">
      <xdr:nvSpPr>
        <xdr:cNvPr id="643" name="テキスト ボックス 642"/>
        <xdr:cNvSpPr txBox="1"/>
      </xdr:nvSpPr>
      <xdr:spPr>
        <a:xfrm>
          <a:off x="12546965" y="127990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130810</xdr:rowOff>
    </xdr:from>
    <xdr:to xmlns:xdr="http://schemas.openxmlformats.org/drawingml/2006/spreadsheetDrawing">
      <xdr:col>85</xdr:col>
      <xdr:colOff>177800</xdr:colOff>
      <xdr:row>74</xdr:row>
      <xdr:rowOff>60960</xdr:rowOff>
    </xdr:to>
    <xdr:sp macro="" textlink="">
      <xdr:nvSpPr>
        <xdr:cNvPr id="649" name="楕円 648"/>
        <xdr:cNvSpPr/>
      </xdr:nvSpPr>
      <xdr:spPr>
        <a:xfrm>
          <a:off x="16268700" y="126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153670</xdr:rowOff>
    </xdr:from>
    <xdr:ext cx="534670" cy="259080"/>
    <xdr:sp macro="" textlink="">
      <xdr:nvSpPr>
        <xdr:cNvPr id="650" name="公債費該当値テキスト"/>
        <xdr:cNvSpPr txBox="1"/>
      </xdr:nvSpPr>
      <xdr:spPr>
        <a:xfrm>
          <a:off x="16370300" y="12498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106045</xdr:rowOff>
    </xdr:from>
    <xdr:to xmlns:xdr="http://schemas.openxmlformats.org/drawingml/2006/spreadsheetDrawing">
      <xdr:col>81</xdr:col>
      <xdr:colOff>101600</xdr:colOff>
      <xdr:row>76</xdr:row>
      <xdr:rowOff>36195</xdr:rowOff>
    </xdr:to>
    <xdr:sp macro="" textlink="">
      <xdr:nvSpPr>
        <xdr:cNvPr id="651" name="楕円 650"/>
        <xdr:cNvSpPr/>
      </xdr:nvSpPr>
      <xdr:spPr>
        <a:xfrm>
          <a:off x="154305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27305</xdr:rowOff>
    </xdr:from>
    <xdr:ext cx="527685" cy="259080"/>
    <xdr:sp macro="" textlink="">
      <xdr:nvSpPr>
        <xdr:cNvPr id="652" name="テキスト ボックス 651"/>
        <xdr:cNvSpPr txBox="1"/>
      </xdr:nvSpPr>
      <xdr:spPr>
        <a:xfrm>
          <a:off x="15213965" y="130575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137160</xdr:rowOff>
    </xdr:from>
    <xdr:to xmlns:xdr="http://schemas.openxmlformats.org/drawingml/2006/spreadsheetDrawing">
      <xdr:col>76</xdr:col>
      <xdr:colOff>165100</xdr:colOff>
      <xdr:row>76</xdr:row>
      <xdr:rowOff>67310</xdr:rowOff>
    </xdr:to>
    <xdr:sp macro="" textlink="">
      <xdr:nvSpPr>
        <xdr:cNvPr id="653" name="楕円 652"/>
        <xdr:cNvSpPr/>
      </xdr:nvSpPr>
      <xdr:spPr>
        <a:xfrm>
          <a:off x="14541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58420</xdr:rowOff>
    </xdr:from>
    <xdr:ext cx="527685" cy="259080"/>
    <xdr:sp macro="" textlink="">
      <xdr:nvSpPr>
        <xdr:cNvPr id="654" name="テキスト ボックス 653"/>
        <xdr:cNvSpPr txBox="1"/>
      </xdr:nvSpPr>
      <xdr:spPr>
        <a:xfrm>
          <a:off x="14324965" y="13088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146685</xdr:rowOff>
    </xdr:from>
    <xdr:to xmlns:xdr="http://schemas.openxmlformats.org/drawingml/2006/spreadsheetDrawing">
      <xdr:col>72</xdr:col>
      <xdr:colOff>38100</xdr:colOff>
      <xdr:row>75</xdr:row>
      <xdr:rowOff>76835</xdr:rowOff>
    </xdr:to>
    <xdr:sp macro="" textlink="">
      <xdr:nvSpPr>
        <xdr:cNvPr id="655" name="楕円 654"/>
        <xdr:cNvSpPr/>
      </xdr:nvSpPr>
      <xdr:spPr>
        <a:xfrm>
          <a:off x="136525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93345</xdr:rowOff>
    </xdr:from>
    <xdr:ext cx="527685" cy="259080"/>
    <xdr:sp macro="" textlink="">
      <xdr:nvSpPr>
        <xdr:cNvPr id="656" name="テキスト ボックス 655"/>
        <xdr:cNvSpPr txBox="1"/>
      </xdr:nvSpPr>
      <xdr:spPr>
        <a:xfrm>
          <a:off x="13435965" y="126091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69850</xdr:rowOff>
    </xdr:from>
    <xdr:to xmlns:xdr="http://schemas.openxmlformats.org/drawingml/2006/spreadsheetDrawing">
      <xdr:col>67</xdr:col>
      <xdr:colOff>101600</xdr:colOff>
      <xdr:row>77</xdr:row>
      <xdr:rowOff>0</xdr:rowOff>
    </xdr:to>
    <xdr:sp macro="" textlink="">
      <xdr:nvSpPr>
        <xdr:cNvPr id="657" name="楕円 656"/>
        <xdr:cNvSpPr/>
      </xdr:nvSpPr>
      <xdr:spPr>
        <a:xfrm>
          <a:off x="127635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162560</xdr:rowOff>
    </xdr:from>
    <xdr:ext cx="527685" cy="259080"/>
    <xdr:sp macro="" textlink="">
      <xdr:nvSpPr>
        <xdr:cNvPr id="658" name="テキスト ボックス 657"/>
        <xdr:cNvSpPr txBox="1"/>
      </xdr:nvSpPr>
      <xdr:spPr>
        <a:xfrm>
          <a:off x="12546965" y="13192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67" name="テキスト ボックス 666"/>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9" name="直線コネクタ 66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935" cy="252095"/>
    <xdr:sp macro="" textlink="">
      <xdr:nvSpPr>
        <xdr:cNvPr id="670" name="テキスト ボックス 669"/>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1" name="直線コネクタ 67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2095"/>
    <xdr:sp macro="" textlink="">
      <xdr:nvSpPr>
        <xdr:cNvPr id="672" name="テキスト ボックス 671"/>
        <xdr:cNvSpPr txBox="1"/>
      </xdr:nvSpPr>
      <xdr:spPr>
        <a:xfrm>
          <a:off x="11914505" y="16342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3" name="直線コネクタ 67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645" cy="252095"/>
    <xdr:sp macro="" textlink="">
      <xdr:nvSpPr>
        <xdr:cNvPr id="674" name="テキスト ボックス 673"/>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5" name="直線コネクタ 67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645" cy="252095"/>
    <xdr:sp macro="" textlink="">
      <xdr:nvSpPr>
        <xdr:cNvPr id="676" name="テキスト ボックス 675"/>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78" name="テキスト ボックス 677"/>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106680</xdr:rowOff>
    </xdr:from>
    <xdr:to xmlns:xdr="http://schemas.openxmlformats.org/drawingml/2006/spreadsheetDrawing">
      <xdr:col>85</xdr:col>
      <xdr:colOff>126365</xdr:colOff>
      <xdr:row>98</xdr:row>
      <xdr:rowOff>128270</xdr:rowOff>
    </xdr:to>
    <xdr:cxnSp macro="">
      <xdr:nvCxnSpPr>
        <xdr:cNvPr id="680" name="直線コネクタ 679"/>
        <xdr:cNvCxnSpPr/>
      </xdr:nvCxnSpPr>
      <xdr:spPr>
        <a:xfrm flipV="1">
          <a:off x="16317595" y="1553718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9900" cy="252095"/>
    <xdr:sp macro="" textlink="">
      <xdr:nvSpPr>
        <xdr:cNvPr id="681" name="積立金最小値テキスト"/>
        <xdr:cNvSpPr txBox="1"/>
      </xdr:nvSpPr>
      <xdr:spPr>
        <a:xfrm>
          <a:off x="16370300" y="169341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128270</xdr:rowOff>
    </xdr:from>
    <xdr:to xmlns:xdr="http://schemas.openxmlformats.org/drawingml/2006/spreadsheetDrawing">
      <xdr:col>86</xdr:col>
      <xdr:colOff>25400</xdr:colOff>
      <xdr:row>98</xdr:row>
      <xdr:rowOff>128270</xdr:rowOff>
    </xdr:to>
    <xdr:cxnSp macro="">
      <xdr:nvCxnSpPr>
        <xdr:cNvPr id="682" name="直線コネクタ 681"/>
        <xdr:cNvCxnSpPr/>
      </xdr:nvCxnSpPr>
      <xdr:spPr>
        <a:xfrm>
          <a:off x="16230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53340</xdr:rowOff>
    </xdr:from>
    <xdr:ext cx="598805" cy="252095"/>
    <xdr:sp macro="" textlink="">
      <xdr:nvSpPr>
        <xdr:cNvPr id="683" name="積立金最大値テキスト"/>
        <xdr:cNvSpPr txBox="1"/>
      </xdr:nvSpPr>
      <xdr:spPr>
        <a:xfrm>
          <a:off x="16370300" y="153123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106680</xdr:rowOff>
    </xdr:from>
    <xdr:to xmlns:xdr="http://schemas.openxmlformats.org/drawingml/2006/spreadsheetDrawing">
      <xdr:col>86</xdr:col>
      <xdr:colOff>25400</xdr:colOff>
      <xdr:row>90</xdr:row>
      <xdr:rowOff>106680</xdr:rowOff>
    </xdr:to>
    <xdr:cxnSp macro="">
      <xdr:nvCxnSpPr>
        <xdr:cNvPr id="684" name="直線コネクタ 683"/>
        <xdr:cNvCxnSpPr/>
      </xdr:nvCxnSpPr>
      <xdr:spPr>
        <a:xfrm>
          <a:off x="16230600" y="1553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29845</xdr:rowOff>
    </xdr:from>
    <xdr:to xmlns:xdr="http://schemas.openxmlformats.org/drawingml/2006/spreadsheetDrawing">
      <xdr:col>85</xdr:col>
      <xdr:colOff>127000</xdr:colOff>
      <xdr:row>97</xdr:row>
      <xdr:rowOff>74930</xdr:rowOff>
    </xdr:to>
    <xdr:cxnSp macro="">
      <xdr:nvCxnSpPr>
        <xdr:cNvPr id="685" name="直線コネクタ 684"/>
        <xdr:cNvCxnSpPr/>
      </xdr:nvCxnSpPr>
      <xdr:spPr>
        <a:xfrm>
          <a:off x="15481300" y="1666049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46355</xdr:rowOff>
    </xdr:from>
    <xdr:ext cx="534670" cy="259080"/>
    <xdr:sp macro="" textlink="">
      <xdr:nvSpPr>
        <xdr:cNvPr id="686" name="積立金平均値テキスト"/>
        <xdr:cNvSpPr txBox="1"/>
      </xdr:nvSpPr>
      <xdr:spPr>
        <a:xfrm>
          <a:off x="16370300" y="16505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23495</xdr:rowOff>
    </xdr:from>
    <xdr:to xmlns:xdr="http://schemas.openxmlformats.org/drawingml/2006/spreadsheetDrawing">
      <xdr:col>85</xdr:col>
      <xdr:colOff>177800</xdr:colOff>
      <xdr:row>97</xdr:row>
      <xdr:rowOff>125095</xdr:rowOff>
    </xdr:to>
    <xdr:sp macro="" textlink="">
      <xdr:nvSpPr>
        <xdr:cNvPr id="687" name="フローチャート: 判断 686"/>
        <xdr:cNvSpPr/>
      </xdr:nvSpPr>
      <xdr:spPr>
        <a:xfrm>
          <a:off x="162687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29845</xdr:rowOff>
    </xdr:from>
    <xdr:to xmlns:xdr="http://schemas.openxmlformats.org/drawingml/2006/spreadsheetDrawing">
      <xdr:col>81</xdr:col>
      <xdr:colOff>50800</xdr:colOff>
      <xdr:row>97</xdr:row>
      <xdr:rowOff>98425</xdr:rowOff>
    </xdr:to>
    <xdr:cxnSp macro="">
      <xdr:nvCxnSpPr>
        <xdr:cNvPr id="688" name="直線コネクタ 687"/>
        <xdr:cNvCxnSpPr/>
      </xdr:nvCxnSpPr>
      <xdr:spPr>
        <a:xfrm flipV="1">
          <a:off x="14592300" y="166604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17780</xdr:rowOff>
    </xdr:from>
    <xdr:to xmlns:xdr="http://schemas.openxmlformats.org/drawingml/2006/spreadsheetDrawing">
      <xdr:col>81</xdr:col>
      <xdr:colOff>101600</xdr:colOff>
      <xdr:row>97</xdr:row>
      <xdr:rowOff>118745</xdr:rowOff>
    </xdr:to>
    <xdr:sp macro="" textlink="">
      <xdr:nvSpPr>
        <xdr:cNvPr id="689" name="フローチャート: 判断 688"/>
        <xdr:cNvSpPr/>
      </xdr:nvSpPr>
      <xdr:spPr>
        <a:xfrm>
          <a:off x="15430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109855</xdr:rowOff>
    </xdr:from>
    <xdr:ext cx="527685" cy="252095"/>
    <xdr:sp macro="" textlink="">
      <xdr:nvSpPr>
        <xdr:cNvPr id="690" name="テキスト ボックス 689"/>
        <xdr:cNvSpPr txBox="1"/>
      </xdr:nvSpPr>
      <xdr:spPr>
        <a:xfrm>
          <a:off x="15213965" y="16740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98425</xdr:rowOff>
    </xdr:from>
    <xdr:to xmlns:xdr="http://schemas.openxmlformats.org/drawingml/2006/spreadsheetDrawing">
      <xdr:col>76</xdr:col>
      <xdr:colOff>114300</xdr:colOff>
      <xdr:row>98</xdr:row>
      <xdr:rowOff>79375</xdr:rowOff>
    </xdr:to>
    <xdr:cxnSp macro="">
      <xdr:nvCxnSpPr>
        <xdr:cNvPr id="691" name="直線コネクタ 690"/>
        <xdr:cNvCxnSpPr/>
      </xdr:nvCxnSpPr>
      <xdr:spPr>
        <a:xfrm flipV="1">
          <a:off x="13703300" y="167290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15875</xdr:rowOff>
    </xdr:from>
    <xdr:to xmlns:xdr="http://schemas.openxmlformats.org/drawingml/2006/spreadsheetDrawing">
      <xdr:col>76</xdr:col>
      <xdr:colOff>165100</xdr:colOff>
      <xdr:row>97</xdr:row>
      <xdr:rowOff>117475</xdr:rowOff>
    </xdr:to>
    <xdr:sp macro="" textlink="">
      <xdr:nvSpPr>
        <xdr:cNvPr id="692" name="フローチャート: 判断 691"/>
        <xdr:cNvSpPr/>
      </xdr:nvSpPr>
      <xdr:spPr>
        <a:xfrm>
          <a:off x="14541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133985</xdr:rowOff>
    </xdr:from>
    <xdr:ext cx="527685" cy="252095"/>
    <xdr:sp macro="" textlink="">
      <xdr:nvSpPr>
        <xdr:cNvPr id="693" name="テキスト ボックス 692"/>
        <xdr:cNvSpPr txBox="1"/>
      </xdr:nvSpPr>
      <xdr:spPr>
        <a:xfrm>
          <a:off x="14324965" y="16421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79375</xdr:rowOff>
    </xdr:from>
    <xdr:to xmlns:xdr="http://schemas.openxmlformats.org/drawingml/2006/spreadsheetDrawing">
      <xdr:col>71</xdr:col>
      <xdr:colOff>177800</xdr:colOff>
      <xdr:row>98</xdr:row>
      <xdr:rowOff>80010</xdr:rowOff>
    </xdr:to>
    <xdr:cxnSp macro="">
      <xdr:nvCxnSpPr>
        <xdr:cNvPr id="694" name="直線コネクタ 693"/>
        <xdr:cNvCxnSpPr/>
      </xdr:nvCxnSpPr>
      <xdr:spPr>
        <a:xfrm flipV="1">
          <a:off x="12814300" y="168814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145415</xdr:rowOff>
    </xdr:from>
    <xdr:to xmlns:xdr="http://schemas.openxmlformats.org/drawingml/2006/spreadsheetDrawing">
      <xdr:col>72</xdr:col>
      <xdr:colOff>38100</xdr:colOff>
      <xdr:row>97</xdr:row>
      <xdr:rowOff>75565</xdr:rowOff>
    </xdr:to>
    <xdr:sp macro="" textlink="">
      <xdr:nvSpPr>
        <xdr:cNvPr id="695" name="フローチャート: 判断 694"/>
        <xdr:cNvSpPr/>
      </xdr:nvSpPr>
      <xdr:spPr>
        <a:xfrm>
          <a:off x="13652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92075</xdr:rowOff>
    </xdr:from>
    <xdr:ext cx="527685" cy="259080"/>
    <xdr:sp macro="" textlink="">
      <xdr:nvSpPr>
        <xdr:cNvPr id="696" name="テキスト ボックス 695"/>
        <xdr:cNvSpPr txBox="1"/>
      </xdr:nvSpPr>
      <xdr:spPr>
        <a:xfrm>
          <a:off x="13435965" y="163798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115570</xdr:rowOff>
    </xdr:from>
    <xdr:to xmlns:xdr="http://schemas.openxmlformats.org/drawingml/2006/spreadsheetDrawing">
      <xdr:col>67</xdr:col>
      <xdr:colOff>101600</xdr:colOff>
      <xdr:row>98</xdr:row>
      <xdr:rowOff>45720</xdr:rowOff>
    </xdr:to>
    <xdr:sp macro="" textlink="">
      <xdr:nvSpPr>
        <xdr:cNvPr id="697" name="フローチャート: 判断 696"/>
        <xdr:cNvSpPr/>
      </xdr:nvSpPr>
      <xdr:spPr>
        <a:xfrm>
          <a:off x="12763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62230</xdr:rowOff>
    </xdr:from>
    <xdr:ext cx="527685" cy="259080"/>
    <xdr:sp macro="" textlink="">
      <xdr:nvSpPr>
        <xdr:cNvPr id="698" name="テキスト ボックス 697"/>
        <xdr:cNvSpPr txBox="1"/>
      </xdr:nvSpPr>
      <xdr:spPr>
        <a:xfrm>
          <a:off x="12546965" y="16521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24130</xdr:rowOff>
    </xdr:from>
    <xdr:to xmlns:xdr="http://schemas.openxmlformats.org/drawingml/2006/spreadsheetDrawing">
      <xdr:col>85</xdr:col>
      <xdr:colOff>177800</xdr:colOff>
      <xdr:row>97</xdr:row>
      <xdr:rowOff>125730</xdr:rowOff>
    </xdr:to>
    <xdr:sp macro="" textlink="">
      <xdr:nvSpPr>
        <xdr:cNvPr id="704" name="楕円 703"/>
        <xdr:cNvSpPr/>
      </xdr:nvSpPr>
      <xdr:spPr>
        <a:xfrm>
          <a:off x="162687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2540</xdr:rowOff>
    </xdr:from>
    <xdr:ext cx="534670" cy="259080"/>
    <xdr:sp macro="" textlink="">
      <xdr:nvSpPr>
        <xdr:cNvPr id="705" name="積立金該当値テキスト"/>
        <xdr:cNvSpPr txBox="1"/>
      </xdr:nvSpPr>
      <xdr:spPr>
        <a:xfrm>
          <a:off x="16370300" y="1663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150495</xdr:rowOff>
    </xdr:from>
    <xdr:to xmlns:xdr="http://schemas.openxmlformats.org/drawingml/2006/spreadsheetDrawing">
      <xdr:col>81</xdr:col>
      <xdr:colOff>101600</xdr:colOff>
      <xdr:row>97</xdr:row>
      <xdr:rowOff>80645</xdr:rowOff>
    </xdr:to>
    <xdr:sp macro="" textlink="">
      <xdr:nvSpPr>
        <xdr:cNvPr id="706" name="楕円 705"/>
        <xdr:cNvSpPr/>
      </xdr:nvSpPr>
      <xdr:spPr>
        <a:xfrm>
          <a:off x="15430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97790</xdr:rowOff>
    </xdr:from>
    <xdr:ext cx="527685" cy="252095"/>
    <xdr:sp macro="" textlink="">
      <xdr:nvSpPr>
        <xdr:cNvPr id="707" name="テキスト ボックス 706"/>
        <xdr:cNvSpPr txBox="1"/>
      </xdr:nvSpPr>
      <xdr:spPr>
        <a:xfrm>
          <a:off x="15213965" y="16385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47625</xdr:rowOff>
    </xdr:from>
    <xdr:to xmlns:xdr="http://schemas.openxmlformats.org/drawingml/2006/spreadsheetDrawing">
      <xdr:col>76</xdr:col>
      <xdr:colOff>165100</xdr:colOff>
      <xdr:row>97</xdr:row>
      <xdr:rowOff>149225</xdr:rowOff>
    </xdr:to>
    <xdr:sp macro="" textlink="">
      <xdr:nvSpPr>
        <xdr:cNvPr id="708" name="楕円 707"/>
        <xdr:cNvSpPr/>
      </xdr:nvSpPr>
      <xdr:spPr>
        <a:xfrm>
          <a:off x="1454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140335</xdr:rowOff>
    </xdr:from>
    <xdr:ext cx="527685" cy="259080"/>
    <xdr:sp macro="" textlink="">
      <xdr:nvSpPr>
        <xdr:cNvPr id="709" name="テキスト ボックス 708"/>
        <xdr:cNvSpPr txBox="1"/>
      </xdr:nvSpPr>
      <xdr:spPr>
        <a:xfrm>
          <a:off x="14324965" y="167709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29210</xdr:rowOff>
    </xdr:from>
    <xdr:to xmlns:xdr="http://schemas.openxmlformats.org/drawingml/2006/spreadsheetDrawing">
      <xdr:col>72</xdr:col>
      <xdr:colOff>38100</xdr:colOff>
      <xdr:row>98</xdr:row>
      <xdr:rowOff>130175</xdr:rowOff>
    </xdr:to>
    <xdr:sp macro="" textlink="">
      <xdr:nvSpPr>
        <xdr:cNvPr id="710" name="楕円 709"/>
        <xdr:cNvSpPr/>
      </xdr:nvSpPr>
      <xdr:spPr>
        <a:xfrm>
          <a:off x="13652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121285</xdr:rowOff>
    </xdr:from>
    <xdr:ext cx="462915" cy="252095"/>
    <xdr:sp macro="" textlink="">
      <xdr:nvSpPr>
        <xdr:cNvPr id="711" name="テキスト ボックス 710"/>
        <xdr:cNvSpPr txBox="1"/>
      </xdr:nvSpPr>
      <xdr:spPr>
        <a:xfrm>
          <a:off x="13468350" y="169233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29210</xdr:rowOff>
    </xdr:from>
    <xdr:to xmlns:xdr="http://schemas.openxmlformats.org/drawingml/2006/spreadsheetDrawing">
      <xdr:col>67</xdr:col>
      <xdr:colOff>101600</xdr:colOff>
      <xdr:row>98</xdr:row>
      <xdr:rowOff>130810</xdr:rowOff>
    </xdr:to>
    <xdr:sp macro="" textlink="">
      <xdr:nvSpPr>
        <xdr:cNvPr id="712" name="楕円 711"/>
        <xdr:cNvSpPr/>
      </xdr:nvSpPr>
      <xdr:spPr>
        <a:xfrm>
          <a:off x="12763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121920</xdr:rowOff>
    </xdr:from>
    <xdr:ext cx="462915" cy="252095"/>
    <xdr:sp macro="" textlink="">
      <xdr:nvSpPr>
        <xdr:cNvPr id="713" name="テキスト ボックス 712"/>
        <xdr:cNvSpPr txBox="1"/>
      </xdr:nvSpPr>
      <xdr:spPr>
        <a:xfrm>
          <a:off x="12579350" y="169240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22" name="テキスト ボックス 721"/>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4" name="直線コネクタ 723"/>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1935" cy="252095"/>
    <xdr:sp macro="" textlink="">
      <xdr:nvSpPr>
        <xdr:cNvPr id="725" name="テキスト ボックス 724"/>
        <xdr:cNvSpPr txBox="1"/>
      </xdr:nvSpPr>
      <xdr:spPr>
        <a:xfrm>
          <a:off x="18039080" y="6398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2095"/>
    <xdr:sp macro="" textlink="">
      <xdr:nvSpPr>
        <xdr:cNvPr id="727" name="テキスト ボックス 726"/>
        <xdr:cNvSpPr txBox="1"/>
      </xdr:nvSpPr>
      <xdr:spPr>
        <a:xfrm>
          <a:off x="17756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8" name="直線コネクタ 727"/>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2095"/>
    <xdr:sp macro="" textlink="">
      <xdr:nvSpPr>
        <xdr:cNvPr id="729" name="テキスト ボックス 728"/>
        <xdr:cNvSpPr txBox="1"/>
      </xdr:nvSpPr>
      <xdr:spPr>
        <a:xfrm>
          <a:off x="17756505" y="52552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095"/>
    <xdr:sp macro="" textlink="">
      <xdr:nvSpPr>
        <xdr:cNvPr id="731" name="テキスト ボックス 730"/>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128270</xdr:rowOff>
    </xdr:from>
    <xdr:to xmlns:xdr="http://schemas.openxmlformats.org/drawingml/2006/spreadsheetDrawing">
      <xdr:col>116</xdr:col>
      <xdr:colOff>62865</xdr:colOff>
      <xdr:row>38</xdr:row>
      <xdr:rowOff>25400</xdr:rowOff>
    </xdr:to>
    <xdr:cxnSp macro="">
      <xdr:nvCxnSpPr>
        <xdr:cNvPr id="733" name="直線コネクタ 732"/>
        <xdr:cNvCxnSpPr/>
      </xdr:nvCxnSpPr>
      <xdr:spPr>
        <a:xfrm flipV="1">
          <a:off x="22159595" y="52717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2095"/>
    <xdr:sp macro="" textlink="">
      <xdr:nvSpPr>
        <xdr:cNvPr id="734" name="投資及び出資金最小値テキスト"/>
        <xdr:cNvSpPr txBox="1"/>
      </xdr:nvSpPr>
      <xdr:spPr>
        <a:xfrm>
          <a:off x="22212300" y="6544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5" name="直線コネクタ 734"/>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74930</xdr:rowOff>
    </xdr:from>
    <xdr:ext cx="534670" cy="252095"/>
    <xdr:sp macro="" textlink="">
      <xdr:nvSpPr>
        <xdr:cNvPr id="736" name="投資及び出資金最大値テキスト"/>
        <xdr:cNvSpPr txBox="1"/>
      </xdr:nvSpPr>
      <xdr:spPr>
        <a:xfrm>
          <a:off x="22212300" y="50469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128270</xdr:rowOff>
    </xdr:from>
    <xdr:to xmlns:xdr="http://schemas.openxmlformats.org/drawingml/2006/spreadsheetDrawing">
      <xdr:col>116</xdr:col>
      <xdr:colOff>152400</xdr:colOff>
      <xdr:row>30</xdr:row>
      <xdr:rowOff>128270</xdr:rowOff>
    </xdr:to>
    <xdr:cxnSp macro="">
      <xdr:nvCxnSpPr>
        <xdr:cNvPr id="737" name="直線コネクタ 736"/>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34</xdr:row>
      <xdr:rowOff>60960</xdr:rowOff>
    </xdr:from>
    <xdr:to xmlns:xdr="http://schemas.openxmlformats.org/drawingml/2006/spreadsheetDrawing">
      <xdr:col>116</xdr:col>
      <xdr:colOff>63500</xdr:colOff>
      <xdr:row>34</xdr:row>
      <xdr:rowOff>116205</xdr:rowOff>
    </xdr:to>
    <xdr:cxnSp macro="">
      <xdr:nvCxnSpPr>
        <xdr:cNvPr id="738" name="直線コネクタ 737"/>
        <xdr:cNvCxnSpPr/>
      </xdr:nvCxnSpPr>
      <xdr:spPr>
        <a:xfrm>
          <a:off x="21323300" y="58902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29210</xdr:rowOff>
    </xdr:from>
    <xdr:ext cx="469900" cy="252095"/>
    <xdr:sp macro="" textlink="">
      <xdr:nvSpPr>
        <xdr:cNvPr id="739" name="投資及び出資金平均値テキスト"/>
        <xdr:cNvSpPr txBox="1"/>
      </xdr:nvSpPr>
      <xdr:spPr>
        <a:xfrm>
          <a:off x="22212300" y="620141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50165</xdr:rowOff>
    </xdr:from>
    <xdr:to xmlns:xdr="http://schemas.openxmlformats.org/drawingml/2006/spreadsheetDrawing">
      <xdr:col>116</xdr:col>
      <xdr:colOff>114300</xdr:colOff>
      <xdr:row>36</xdr:row>
      <xdr:rowOff>151765</xdr:rowOff>
    </xdr:to>
    <xdr:sp macro="" textlink="">
      <xdr:nvSpPr>
        <xdr:cNvPr id="740" name="フローチャート: 判断 739"/>
        <xdr:cNvSpPr/>
      </xdr:nvSpPr>
      <xdr:spPr>
        <a:xfrm>
          <a:off x="221107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60960</xdr:rowOff>
    </xdr:from>
    <xdr:to xmlns:xdr="http://schemas.openxmlformats.org/drawingml/2006/spreadsheetDrawing">
      <xdr:col>111</xdr:col>
      <xdr:colOff>177800</xdr:colOff>
      <xdr:row>35</xdr:row>
      <xdr:rowOff>67310</xdr:rowOff>
    </xdr:to>
    <xdr:cxnSp macro="">
      <xdr:nvCxnSpPr>
        <xdr:cNvPr id="741" name="直線コネクタ 740"/>
        <xdr:cNvCxnSpPr/>
      </xdr:nvCxnSpPr>
      <xdr:spPr>
        <a:xfrm flipV="1">
          <a:off x="20434300" y="58902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15875</xdr:rowOff>
    </xdr:from>
    <xdr:to xmlns:xdr="http://schemas.openxmlformats.org/drawingml/2006/spreadsheetDrawing">
      <xdr:col>112</xdr:col>
      <xdr:colOff>38100</xdr:colOff>
      <xdr:row>36</xdr:row>
      <xdr:rowOff>117475</xdr:rowOff>
    </xdr:to>
    <xdr:sp macro="" textlink="">
      <xdr:nvSpPr>
        <xdr:cNvPr id="742" name="フローチャート: 判断 741"/>
        <xdr:cNvSpPr/>
      </xdr:nvSpPr>
      <xdr:spPr>
        <a:xfrm>
          <a:off x="21272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2915" cy="252095"/>
    <xdr:sp macro="" textlink="">
      <xdr:nvSpPr>
        <xdr:cNvPr id="743" name="テキスト ボックス 742"/>
        <xdr:cNvSpPr txBox="1"/>
      </xdr:nvSpPr>
      <xdr:spPr>
        <a:xfrm>
          <a:off x="21088350" y="6281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67310</xdr:rowOff>
    </xdr:from>
    <xdr:to xmlns:xdr="http://schemas.openxmlformats.org/drawingml/2006/spreadsheetDrawing">
      <xdr:col>107</xdr:col>
      <xdr:colOff>50800</xdr:colOff>
      <xdr:row>36</xdr:row>
      <xdr:rowOff>154940</xdr:rowOff>
    </xdr:to>
    <xdr:cxnSp macro="">
      <xdr:nvCxnSpPr>
        <xdr:cNvPr id="744" name="直線コネクタ 743"/>
        <xdr:cNvCxnSpPr/>
      </xdr:nvCxnSpPr>
      <xdr:spPr>
        <a:xfrm flipV="1">
          <a:off x="19545300" y="606806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41910</xdr:rowOff>
    </xdr:from>
    <xdr:to xmlns:xdr="http://schemas.openxmlformats.org/drawingml/2006/spreadsheetDrawing">
      <xdr:col>107</xdr:col>
      <xdr:colOff>101600</xdr:colOff>
      <xdr:row>36</xdr:row>
      <xdr:rowOff>143510</xdr:rowOff>
    </xdr:to>
    <xdr:sp macro="" textlink="">
      <xdr:nvSpPr>
        <xdr:cNvPr id="745" name="フローチャート: 判断 744"/>
        <xdr:cNvSpPr/>
      </xdr:nvSpPr>
      <xdr:spPr>
        <a:xfrm>
          <a:off x="20383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134620</xdr:rowOff>
    </xdr:from>
    <xdr:ext cx="462915" cy="252095"/>
    <xdr:sp macro="" textlink="">
      <xdr:nvSpPr>
        <xdr:cNvPr id="746" name="テキスト ボックス 745"/>
        <xdr:cNvSpPr txBox="1"/>
      </xdr:nvSpPr>
      <xdr:spPr>
        <a:xfrm>
          <a:off x="20199350" y="63068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154940</xdr:rowOff>
    </xdr:from>
    <xdr:to xmlns:xdr="http://schemas.openxmlformats.org/drawingml/2006/spreadsheetDrawing">
      <xdr:col>102</xdr:col>
      <xdr:colOff>114300</xdr:colOff>
      <xdr:row>37</xdr:row>
      <xdr:rowOff>57785</xdr:rowOff>
    </xdr:to>
    <xdr:cxnSp macro="">
      <xdr:nvCxnSpPr>
        <xdr:cNvPr id="747" name="直線コネクタ 746"/>
        <xdr:cNvCxnSpPr/>
      </xdr:nvCxnSpPr>
      <xdr:spPr>
        <a:xfrm flipV="1">
          <a:off x="18656300" y="632714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15875</xdr:rowOff>
    </xdr:from>
    <xdr:to xmlns:xdr="http://schemas.openxmlformats.org/drawingml/2006/spreadsheetDrawing">
      <xdr:col>102</xdr:col>
      <xdr:colOff>165100</xdr:colOff>
      <xdr:row>36</xdr:row>
      <xdr:rowOff>117475</xdr:rowOff>
    </xdr:to>
    <xdr:sp macro="" textlink="">
      <xdr:nvSpPr>
        <xdr:cNvPr id="748" name="フローチャート: 判断 747"/>
        <xdr:cNvSpPr/>
      </xdr:nvSpPr>
      <xdr:spPr>
        <a:xfrm>
          <a:off x="19494500"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133985</xdr:rowOff>
    </xdr:from>
    <xdr:ext cx="462915" cy="252095"/>
    <xdr:sp macro="" textlink="">
      <xdr:nvSpPr>
        <xdr:cNvPr id="749" name="テキスト ボックス 748"/>
        <xdr:cNvSpPr txBox="1"/>
      </xdr:nvSpPr>
      <xdr:spPr>
        <a:xfrm>
          <a:off x="19310350" y="59632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88265</xdr:rowOff>
    </xdr:from>
    <xdr:to xmlns:xdr="http://schemas.openxmlformats.org/drawingml/2006/spreadsheetDrawing">
      <xdr:col>98</xdr:col>
      <xdr:colOff>38100</xdr:colOff>
      <xdr:row>37</xdr:row>
      <xdr:rowOff>18415</xdr:rowOff>
    </xdr:to>
    <xdr:sp macro="" textlink="">
      <xdr:nvSpPr>
        <xdr:cNvPr id="750" name="フローチャート: 判断 749"/>
        <xdr:cNvSpPr/>
      </xdr:nvSpPr>
      <xdr:spPr>
        <a:xfrm>
          <a:off x="18605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34925</xdr:rowOff>
    </xdr:from>
    <xdr:ext cx="462915" cy="259080"/>
    <xdr:sp macro="" textlink="">
      <xdr:nvSpPr>
        <xdr:cNvPr id="751" name="テキスト ボックス 750"/>
        <xdr:cNvSpPr txBox="1"/>
      </xdr:nvSpPr>
      <xdr:spPr>
        <a:xfrm>
          <a:off x="18421350" y="60356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65405</xdr:rowOff>
    </xdr:from>
    <xdr:to xmlns:xdr="http://schemas.openxmlformats.org/drawingml/2006/spreadsheetDrawing">
      <xdr:col>116</xdr:col>
      <xdr:colOff>114300</xdr:colOff>
      <xdr:row>34</xdr:row>
      <xdr:rowOff>167005</xdr:rowOff>
    </xdr:to>
    <xdr:sp macro="" textlink="">
      <xdr:nvSpPr>
        <xdr:cNvPr id="757" name="楕円 756"/>
        <xdr:cNvSpPr/>
      </xdr:nvSpPr>
      <xdr:spPr>
        <a:xfrm>
          <a:off x="22110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88265</xdr:rowOff>
    </xdr:from>
    <xdr:ext cx="534670" cy="252095"/>
    <xdr:sp macro="" textlink="">
      <xdr:nvSpPr>
        <xdr:cNvPr id="758" name="投資及び出資金該当値テキスト"/>
        <xdr:cNvSpPr txBox="1"/>
      </xdr:nvSpPr>
      <xdr:spPr>
        <a:xfrm>
          <a:off x="22212300" y="57461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10160</xdr:rowOff>
    </xdr:from>
    <xdr:to xmlns:xdr="http://schemas.openxmlformats.org/drawingml/2006/spreadsheetDrawing">
      <xdr:col>112</xdr:col>
      <xdr:colOff>38100</xdr:colOff>
      <xdr:row>34</xdr:row>
      <xdr:rowOff>111760</xdr:rowOff>
    </xdr:to>
    <xdr:sp macro="" textlink="">
      <xdr:nvSpPr>
        <xdr:cNvPr id="759" name="楕円 758"/>
        <xdr:cNvSpPr/>
      </xdr:nvSpPr>
      <xdr:spPr>
        <a:xfrm>
          <a:off x="21272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128270</xdr:rowOff>
    </xdr:from>
    <xdr:ext cx="527685" cy="259080"/>
    <xdr:sp macro="" textlink="">
      <xdr:nvSpPr>
        <xdr:cNvPr id="760" name="テキスト ボックス 759"/>
        <xdr:cNvSpPr txBox="1"/>
      </xdr:nvSpPr>
      <xdr:spPr>
        <a:xfrm>
          <a:off x="21055965" y="56146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16510</xdr:rowOff>
    </xdr:from>
    <xdr:to xmlns:xdr="http://schemas.openxmlformats.org/drawingml/2006/spreadsheetDrawing">
      <xdr:col>107</xdr:col>
      <xdr:colOff>101600</xdr:colOff>
      <xdr:row>35</xdr:row>
      <xdr:rowOff>118110</xdr:rowOff>
    </xdr:to>
    <xdr:sp macro="" textlink="">
      <xdr:nvSpPr>
        <xdr:cNvPr id="761" name="楕円 760"/>
        <xdr:cNvSpPr/>
      </xdr:nvSpPr>
      <xdr:spPr>
        <a:xfrm>
          <a:off x="20383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134620</xdr:rowOff>
    </xdr:from>
    <xdr:ext cx="462915" cy="252095"/>
    <xdr:sp macro="" textlink="">
      <xdr:nvSpPr>
        <xdr:cNvPr id="762" name="テキスト ボックス 761"/>
        <xdr:cNvSpPr txBox="1"/>
      </xdr:nvSpPr>
      <xdr:spPr>
        <a:xfrm>
          <a:off x="20199350" y="57924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103505</xdr:rowOff>
    </xdr:from>
    <xdr:to xmlns:xdr="http://schemas.openxmlformats.org/drawingml/2006/spreadsheetDrawing">
      <xdr:col>102</xdr:col>
      <xdr:colOff>165100</xdr:colOff>
      <xdr:row>37</xdr:row>
      <xdr:rowOff>33655</xdr:rowOff>
    </xdr:to>
    <xdr:sp macro="" textlink="">
      <xdr:nvSpPr>
        <xdr:cNvPr id="763" name="楕円 762"/>
        <xdr:cNvSpPr/>
      </xdr:nvSpPr>
      <xdr:spPr>
        <a:xfrm>
          <a:off x="19494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24765</xdr:rowOff>
    </xdr:from>
    <xdr:ext cx="462915" cy="259080"/>
    <xdr:sp macro="" textlink="">
      <xdr:nvSpPr>
        <xdr:cNvPr id="764" name="テキスト ボックス 763"/>
        <xdr:cNvSpPr txBox="1"/>
      </xdr:nvSpPr>
      <xdr:spPr>
        <a:xfrm>
          <a:off x="19310350" y="63684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6985</xdr:rowOff>
    </xdr:from>
    <xdr:to xmlns:xdr="http://schemas.openxmlformats.org/drawingml/2006/spreadsheetDrawing">
      <xdr:col>98</xdr:col>
      <xdr:colOff>38100</xdr:colOff>
      <xdr:row>37</xdr:row>
      <xdr:rowOff>109220</xdr:rowOff>
    </xdr:to>
    <xdr:sp macro="" textlink="">
      <xdr:nvSpPr>
        <xdr:cNvPr id="765" name="楕円 764"/>
        <xdr:cNvSpPr/>
      </xdr:nvSpPr>
      <xdr:spPr>
        <a:xfrm>
          <a:off x="18605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100330</xdr:rowOff>
    </xdr:from>
    <xdr:ext cx="462915" cy="252095"/>
    <xdr:sp macro="" textlink="">
      <xdr:nvSpPr>
        <xdr:cNvPr id="766" name="テキスト ボックス 765"/>
        <xdr:cNvSpPr txBox="1"/>
      </xdr:nvSpPr>
      <xdr:spPr>
        <a:xfrm>
          <a:off x="18421350" y="64439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75" name="テキスト ボックス 774"/>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7" name="直線コネクタ 776"/>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1935" cy="252095"/>
    <xdr:sp macro="" textlink="">
      <xdr:nvSpPr>
        <xdr:cNvPr id="778" name="テキスト ボックス 777"/>
        <xdr:cNvSpPr txBox="1"/>
      </xdr:nvSpPr>
      <xdr:spPr>
        <a:xfrm>
          <a:off x="18039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9" name="直線コネクタ 778"/>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2095"/>
    <xdr:sp macro="" textlink="">
      <xdr:nvSpPr>
        <xdr:cNvPr id="780" name="テキスト ボックス 779"/>
        <xdr:cNvSpPr txBox="1"/>
      </xdr:nvSpPr>
      <xdr:spPr>
        <a:xfrm>
          <a:off x="17756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1" name="直線コネクタ 780"/>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2095"/>
    <xdr:sp macro="" textlink="">
      <xdr:nvSpPr>
        <xdr:cNvPr id="782" name="テキスト ボックス 781"/>
        <xdr:cNvSpPr txBox="1"/>
      </xdr:nvSpPr>
      <xdr:spPr>
        <a:xfrm>
          <a:off x="17756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3" name="直線コネクタ 782"/>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2095"/>
    <xdr:sp macro="" textlink="">
      <xdr:nvSpPr>
        <xdr:cNvPr id="784" name="テキスト ボックス 783"/>
        <xdr:cNvSpPr txBox="1"/>
      </xdr:nvSpPr>
      <xdr:spPr>
        <a:xfrm>
          <a:off x="17756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095"/>
    <xdr:sp macro="" textlink="">
      <xdr:nvSpPr>
        <xdr:cNvPr id="786" name="テキスト ボックス 785"/>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109220</xdr:rowOff>
    </xdr:from>
    <xdr:to xmlns:xdr="http://schemas.openxmlformats.org/drawingml/2006/spreadsheetDrawing">
      <xdr:col>116</xdr:col>
      <xdr:colOff>62865</xdr:colOff>
      <xdr:row>58</xdr:row>
      <xdr:rowOff>139700</xdr:rowOff>
    </xdr:to>
    <xdr:cxnSp macro="">
      <xdr:nvCxnSpPr>
        <xdr:cNvPr id="788" name="直線コネクタ 787"/>
        <xdr:cNvCxnSpPr/>
      </xdr:nvCxnSpPr>
      <xdr:spPr>
        <a:xfrm flipV="1">
          <a:off x="22159595" y="902462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2095"/>
    <xdr:sp macro="" textlink="">
      <xdr:nvSpPr>
        <xdr:cNvPr id="789" name="貸付金最小値テキスト"/>
        <xdr:cNvSpPr txBox="1"/>
      </xdr:nvSpPr>
      <xdr:spPr>
        <a:xfrm>
          <a:off x="22212300" y="10087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0" name="直線コネクタ 78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51</xdr:row>
      <xdr:rowOff>55245</xdr:rowOff>
    </xdr:from>
    <xdr:ext cx="534670" cy="252095"/>
    <xdr:sp macro="" textlink="">
      <xdr:nvSpPr>
        <xdr:cNvPr id="791" name="貸付金最大値テキスト"/>
        <xdr:cNvSpPr txBox="1"/>
      </xdr:nvSpPr>
      <xdr:spPr>
        <a:xfrm>
          <a:off x="22212300" y="87991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109220</xdr:rowOff>
    </xdr:from>
    <xdr:to xmlns:xdr="http://schemas.openxmlformats.org/drawingml/2006/spreadsheetDrawing">
      <xdr:col>116</xdr:col>
      <xdr:colOff>152400</xdr:colOff>
      <xdr:row>52</xdr:row>
      <xdr:rowOff>109220</xdr:rowOff>
    </xdr:to>
    <xdr:cxnSp macro="">
      <xdr:nvCxnSpPr>
        <xdr:cNvPr id="792" name="直線コネクタ 791"/>
        <xdr:cNvCxnSpPr/>
      </xdr:nvCxnSpPr>
      <xdr:spPr>
        <a:xfrm>
          <a:off x="22072600" y="902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20955</xdr:rowOff>
    </xdr:from>
    <xdr:to xmlns:xdr="http://schemas.openxmlformats.org/drawingml/2006/spreadsheetDrawing">
      <xdr:col>116</xdr:col>
      <xdr:colOff>63500</xdr:colOff>
      <xdr:row>58</xdr:row>
      <xdr:rowOff>21590</xdr:rowOff>
    </xdr:to>
    <xdr:cxnSp macro="">
      <xdr:nvCxnSpPr>
        <xdr:cNvPr id="793" name="直線コネクタ 792"/>
        <xdr:cNvCxnSpPr/>
      </xdr:nvCxnSpPr>
      <xdr:spPr>
        <a:xfrm>
          <a:off x="21323300" y="99650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132080</xdr:rowOff>
    </xdr:from>
    <xdr:ext cx="469900" cy="252095"/>
    <xdr:sp macro="" textlink="">
      <xdr:nvSpPr>
        <xdr:cNvPr id="794" name="貸付金平均値テキスト"/>
        <xdr:cNvSpPr txBox="1"/>
      </xdr:nvSpPr>
      <xdr:spPr>
        <a:xfrm>
          <a:off x="22212300" y="956183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109220</xdr:rowOff>
    </xdr:from>
    <xdr:to xmlns:xdr="http://schemas.openxmlformats.org/drawingml/2006/spreadsheetDrawing">
      <xdr:col>116</xdr:col>
      <xdr:colOff>114300</xdr:colOff>
      <xdr:row>57</xdr:row>
      <xdr:rowOff>38735</xdr:rowOff>
    </xdr:to>
    <xdr:sp macro="" textlink="">
      <xdr:nvSpPr>
        <xdr:cNvPr id="795" name="フローチャート: 判断 794"/>
        <xdr:cNvSpPr/>
      </xdr:nvSpPr>
      <xdr:spPr>
        <a:xfrm>
          <a:off x="22110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17780</xdr:rowOff>
    </xdr:from>
    <xdr:to xmlns:xdr="http://schemas.openxmlformats.org/drawingml/2006/spreadsheetDrawing">
      <xdr:col>111</xdr:col>
      <xdr:colOff>177800</xdr:colOff>
      <xdr:row>58</xdr:row>
      <xdr:rowOff>20955</xdr:rowOff>
    </xdr:to>
    <xdr:cxnSp macro="">
      <xdr:nvCxnSpPr>
        <xdr:cNvPr id="796" name="直線コネクタ 795"/>
        <xdr:cNvCxnSpPr/>
      </xdr:nvCxnSpPr>
      <xdr:spPr>
        <a:xfrm>
          <a:off x="20434300" y="99618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109220</xdr:rowOff>
    </xdr:from>
    <xdr:to xmlns:xdr="http://schemas.openxmlformats.org/drawingml/2006/spreadsheetDrawing">
      <xdr:col>112</xdr:col>
      <xdr:colOff>38100</xdr:colOff>
      <xdr:row>57</xdr:row>
      <xdr:rowOff>39370</xdr:rowOff>
    </xdr:to>
    <xdr:sp macro="" textlink="">
      <xdr:nvSpPr>
        <xdr:cNvPr id="797" name="フローチャート: 判断 796"/>
        <xdr:cNvSpPr/>
      </xdr:nvSpPr>
      <xdr:spPr>
        <a:xfrm>
          <a:off x="2127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55880</xdr:rowOff>
    </xdr:from>
    <xdr:ext cx="462915" cy="259080"/>
    <xdr:sp macro="" textlink="">
      <xdr:nvSpPr>
        <xdr:cNvPr id="798" name="テキスト ボックス 797"/>
        <xdr:cNvSpPr txBox="1"/>
      </xdr:nvSpPr>
      <xdr:spPr>
        <a:xfrm>
          <a:off x="21088350" y="9485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17780</xdr:rowOff>
    </xdr:from>
    <xdr:to xmlns:xdr="http://schemas.openxmlformats.org/drawingml/2006/spreadsheetDrawing">
      <xdr:col>107</xdr:col>
      <xdr:colOff>50800</xdr:colOff>
      <xdr:row>58</xdr:row>
      <xdr:rowOff>49530</xdr:rowOff>
    </xdr:to>
    <xdr:cxnSp macro="">
      <xdr:nvCxnSpPr>
        <xdr:cNvPr id="799" name="直線コネクタ 798"/>
        <xdr:cNvCxnSpPr/>
      </xdr:nvCxnSpPr>
      <xdr:spPr>
        <a:xfrm flipV="1">
          <a:off x="19545300" y="99618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127000</xdr:rowOff>
    </xdr:from>
    <xdr:to xmlns:xdr="http://schemas.openxmlformats.org/drawingml/2006/spreadsheetDrawing">
      <xdr:col>107</xdr:col>
      <xdr:colOff>101600</xdr:colOff>
      <xdr:row>57</xdr:row>
      <xdr:rowOff>57150</xdr:rowOff>
    </xdr:to>
    <xdr:sp macro="" textlink="">
      <xdr:nvSpPr>
        <xdr:cNvPr id="800" name="フローチャート: 判断 799"/>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74930</xdr:rowOff>
    </xdr:from>
    <xdr:ext cx="462915" cy="252095"/>
    <xdr:sp macro="" textlink="">
      <xdr:nvSpPr>
        <xdr:cNvPr id="801" name="テキスト ボックス 800"/>
        <xdr:cNvSpPr txBox="1"/>
      </xdr:nvSpPr>
      <xdr:spPr>
        <a:xfrm>
          <a:off x="20199350" y="95046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48260</xdr:rowOff>
    </xdr:from>
    <xdr:to xmlns:xdr="http://schemas.openxmlformats.org/drawingml/2006/spreadsheetDrawing">
      <xdr:col>102</xdr:col>
      <xdr:colOff>114300</xdr:colOff>
      <xdr:row>58</xdr:row>
      <xdr:rowOff>49530</xdr:rowOff>
    </xdr:to>
    <xdr:cxnSp macro="">
      <xdr:nvCxnSpPr>
        <xdr:cNvPr id="802" name="直線コネクタ 801"/>
        <xdr:cNvCxnSpPr/>
      </xdr:nvCxnSpPr>
      <xdr:spPr>
        <a:xfrm>
          <a:off x="18656300" y="9992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107315</xdr:rowOff>
    </xdr:from>
    <xdr:to xmlns:xdr="http://schemas.openxmlformats.org/drawingml/2006/spreadsheetDrawing">
      <xdr:col>102</xdr:col>
      <xdr:colOff>165100</xdr:colOff>
      <xdr:row>57</xdr:row>
      <xdr:rowOff>37465</xdr:rowOff>
    </xdr:to>
    <xdr:sp macro="" textlink="">
      <xdr:nvSpPr>
        <xdr:cNvPr id="803" name="フローチャート: 判断 802"/>
        <xdr:cNvSpPr/>
      </xdr:nvSpPr>
      <xdr:spPr>
        <a:xfrm>
          <a:off x="19494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53975</xdr:rowOff>
    </xdr:from>
    <xdr:ext cx="462915" cy="252095"/>
    <xdr:sp macro="" textlink="">
      <xdr:nvSpPr>
        <xdr:cNvPr id="804" name="テキスト ボックス 803"/>
        <xdr:cNvSpPr txBox="1"/>
      </xdr:nvSpPr>
      <xdr:spPr>
        <a:xfrm>
          <a:off x="19310350" y="94837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6985</xdr:rowOff>
    </xdr:from>
    <xdr:to xmlns:xdr="http://schemas.openxmlformats.org/drawingml/2006/spreadsheetDrawing">
      <xdr:col>98</xdr:col>
      <xdr:colOff>38100</xdr:colOff>
      <xdr:row>57</xdr:row>
      <xdr:rowOff>109220</xdr:rowOff>
    </xdr:to>
    <xdr:sp macro="" textlink="">
      <xdr:nvSpPr>
        <xdr:cNvPr id="805" name="フローチャート: 判断 804"/>
        <xdr:cNvSpPr/>
      </xdr:nvSpPr>
      <xdr:spPr>
        <a:xfrm>
          <a:off x="18605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125095</xdr:rowOff>
    </xdr:from>
    <xdr:ext cx="462915" cy="258445"/>
    <xdr:sp macro="" textlink="">
      <xdr:nvSpPr>
        <xdr:cNvPr id="806" name="テキスト ボックス 805"/>
        <xdr:cNvSpPr txBox="1"/>
      </xdr:nvSpPr>
      <xdr:spPr>
        <a:xfrm>
          <a:off x="18421350" y="955484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142240</xdr:rowOff>
    </xdr:from>
    <xdr:to xmlns:xdr="http://schemas.openxmlformats.org/drawingml/2006/spreadsheetDrawing">
      <xdr:col>116</xdr:col>
      <xdr:colOff>114300</xdr:colOff>
      <xdr:row>58</xdr:row>
      <xdr:rowOff>72390</xdr:rowOff>
    </xdr:to>
    <xdr:sp macro="" textlink="">
      <xdr:nvSpPr>
        <xdr:cNvPr id="812" name="楕円 811"/>
        <xdr:cNvSpPr/>
      </xdr:nvSpPr>
      <xdr:spPr>
        <a:xfrm>
          <a:off x="221107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57150</xdr:rowOff>
    </xdr:from>
    <xdr:ext cx="469900" cy="259080"/>
    <xdr:sp macro="" textlink="">
      <xdr:nvSpPr>
        <xdr:cNvPr id="813" name="貸付金該当値テキスト"/>
        <xdr:cNvSpPr txBox="1"/>
      </xdr:nvSpPr>
      <xdr:spPr>
        <a:xfrm>
          <a:off x="22212300" y="9829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141605</xdr:rowOff>
    </xdr:from>
    <xdr:to xmlns:xdr="http://schemas.openxmlformats.org/drawingml/2006/spreadsheetDrawing">
      <xdr:col>112</xdr:col>
      <xdr:colOff>38100</xdr:colOff>
      <xdr:row>58</xdr:row>
      <xdr:rowOff>71755</xdr:rowOff>
    </xdr:to>
    <xdr:sp macro="" textlink="">
      <xdr:nvSpPr>
        <xdr:cNvPr id="814" name="楕円 813"/>
        <xdr:cNvSpPr/>
      </xdr:nvSpPr>
      <xdr:spPr>
        <a:xfrm>
          <a:off x="21272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63500</xdr:rowOff>
    </xdr:from>
    <xdr:ext cx="462915" cy="252095"/>
    <xdr:sp macro="" textlink="">
      <xdr:nvSpPr>
        <xdr:cNvPr id="815" name="テキスト ボックス 814"/>
        <xdr:cNvSpPr txBox="1"/>
      </xdr:nvSpPr>
      <xdr:spPr>
        <a:xfrm>
          <a:off x="21088350" y="100076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137795</xdr:rowOff>
    </xdr:from>
    <xdr:to xmlns:xdr="http://schemas.openxmlformats.org/drawingml/2006/spreadsheetDrawing">
      <xdr:col>107</xdr:col>
      <xdr:colOff>101600</xdr:colOff>
      <xdr:row>58</xdr:row>
      <xdr:rowOff>67945</xdr:rowOff>
    </xdr:to>
    <xdr:sp macro="" textlink="">
      <xdr:nvSpPr>
        <xdr:cNvPr id="816" name="楕円 815"/>
        <xdr:cNvSpPr/>
      </xdr:nvSpPr>
      <xdr:spPr>
        <a:xfrm>
          <a:off x="20383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59055</xdr:rowOff>
    </xdr:from>
    <xdr:ext cx="462915" cy="259080"/>
    <xdr:sp macro="" textlink="">
      <xdr:nvSpPr>
        <xdr:cNvPr id="817" name="テキスト ボックス 816"/>
        <xdr:cNvSpPr txBox="1"/>
      </xdr:nvSpPr>
      <xdr:spPr>
        <a:xfrm>
          <a:off x="20199350" y="100031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170180</xdr:rowOff>
    </xdr:from>
    <xdr:to xmlns:xdr="http://schemas.openxmlformats.org/drawingml/2006/spreadsheetDrawing">
      <xdr:col>102</xdr:col>
      <xdr:colOff>165100</xdr:colOff>
      <xdr:row>58</xdr:row>
      <xdr:rowOff>100330</xdr:rowOff>
    </xdr:to>
    <xdr:sp macro="" textlink="">
      <xdr:nvSpPr>
        <xdr:cNvPr id="818" name="楕円 817"/>
        <xdr:cNvSpPr/>
      </xdr:nvSpPr>
      <xdr:spPr>
        <a:xfrm>
          <a:off x="19494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91440</xdr:rowOff>
    </xdr:from>
    <xdr:ext cx="462915" cy="259080"/>
    <xdr:sp macro="" textlink="">
      <xdr:nvSpPr>
        <xdr:cNvPr id="819" name="テキスト ボックス 818"/>
        <xdr:cNvSpPr txBox="1"/>
      </xdr:nvSpPr>
      <xdr:spPr>
        <a:xfrm>
          <a:off x="19310350" y="100355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168910</xdr:rowOff>
    </xdr:from>
    <xdr:to xmlns:xdr="http://schemas.openxmlformats.org/drawingml/2006/spreadsheetDrawing">
      <xdr:col>98</xdr:col>
      <xdr:colOff>38100</xdr:colOff>
      <xdr:row>58</xdr:row>
      <xdr:rowOff>99060</xdr:rowOff>
    </xdr:to>
    <xdr:sp macro="" textlink="">
      <xdr:nvSpPr>
        <xdr:cNvPr id="820" name="楕円 819"/>
        <xdr:cNvSpPr/>
      </xdr:nvSpPr>
      <xdr:spPr>
        <a:xfrm>
          <a:off x="18605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90170</xdr:rowOff>
    </xdr:from>
    <xdr:ext cx="462915" cy="259080"/>
    <xdr:sp macro="" textlink="">
      <xdr:nvSpPr>
        <xdr:cNvPr id="821" name="テキスト ボックス 820"/>
        <xdr:cNvSpPr txBox="1"/>
      </xdr:nvSpPr>
      <xdr:spPr>
        <a:xfrm>
          <a:off x="18421350" y="10034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900" cy="218440"/>
    <xdr:sp macro="" textlink="">
      <xdr:nvSpPr>
        <xdr:cNvPr id="830" name="テキスト ボックス 829"/>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2095"/>
    <xdr:sp macro="" textlink="">
      <xdr:nvSpPr>
        <xdr:cNvPr id="832" name="テキスト ボックス 831"/>
        <xdr:cNvSpPr txBox="1"/>
      </xdr:nvSpPr>
      <xdr:spPr>
        <a:xfrm>
          <a:off x="17756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4" name="テキスト ボックス 83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095"/>
    <xdr:sp macro="" textlink="">
      <xdr:nvSpPr>
        <xdr:cNvPr id="838" name="テキスト ボックス 837"/>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0" name="テキスト ボックス 83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2" name="テキスト ボックス 841"/>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2095"/>
    <xdr:sp macro="" textlink="">
      <xdr:nvSpPr>
        <xdr:cNvPr id="844" name="テキスト ボックス 843"/>
        <xdr:cNvSpPr txBox="1"/>
      </xdr:nvSpPr>
      <xdr:spPr>
        <a:xfrm>
          <a:off x="17756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132715</xdr:rowOff>
    </xdr:from>
    <xdr:to xmlns:xdr="http://schemas.openxmlformats.org/drawingml/2006/spreadsheetDrawing">
      <xdr:col>116</xdr:col>
      <xdr:colOff>62865</xdr:colOff>
      <xdr:row>78</xdr:row>
      <xdr:rowOff>74930</xdr:rowOff>
    </xdr:to>
    <xdr:cxnSp macro="">
      <xdr:nvCxnSpPr>
        <xdr:cNvPr id="846" name="直線コネクタ 845"/>
        <xdr:cNvCxnSpPr/>
      </xdr:nvCxnSpPr>
      <xdr:spPr>
        <a:xfrm flipV="1">
          <a:off x="22159595" y="1213421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78105</xdr:rowOff>
    </xdr:from>
    <xdr:ext cx="534670" cy="252095"/>
    <xdr:sp macro="" textlink="">
      <xdr:nvSpPr>
        <xdr:cNvPr id="847" name="繰出金最小値テキスト"/>
        <xdr:cNvSpPr txBox="1"/>
      </xdr:nvSpPr>
      <xdr:spPr>
        <a:xfrm>
          <a:off x="22212300" y="13451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74930</xdr:rowOff>
    </xdr:from>
    <xdr:to xmlns:xdr="http://schemas.openxmlformats.org/drawingml/2006/spreadsheetDrawing">
      <xdr:col>116</xdr:col>
      <xdr:colOff>152400</xdr:colOff>
      <xdr:row>78</xdr:row>
      <xdr:rowOff>74930</xdr:rowOff>
    </xdr:to>
    <xdr:cxnSp macro="">
      <xdr:nvCxnSpPr>
        <xdr:cNvPr id="848" name="直線コネクタ 847"/>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79375</xdr:rowOff>
    </xdr:from>
    <xdr:ext cx="534670" cy="258445"/>
    <xdr:sp macro="" textlink="">
      <xdr:nvSpPr>
        <xdr:cNvPr id="849" name="繰出金最大値テキスト"/>
        <xdr:cNvSpPr txBox="1"/>
      </xdr:nvSpPr>
      <xdr:spPr>
        <a:xfrm>
          <a:off x="22212300" y="11909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132715</xdr:rowOff>
    </xdr:from>
    <xdr:to xmlns:xdr="http://schemas.openxmlformats.org/drawingml/2006/spreadsheetDrawing">
      <xdr:col>116</xdr:col>
      <xdr:colOff>152400</xdr:colOff>
      <xdr:row>70</xdr:row>
      <xdr:rowOff>132715</xdr:rowOff>
    </xdr:to>
    <xdr:cxnSp macro="">
      <xdr:nvCxnSpPr>
        <xdr:cNvPr id="850" name="直線コネクタ 849"/>
        <xdr:cNvCxnSpPr/>
      </xdr:nvCxnSpPr>
      <xdr:spPr>
        <a:xfrm>
          <a:off x="22072600" y="1213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102235</xdr:rowOff>
    </xdr:from>
    <xdr:to xmlns:xdr="http://schemas.openxmlformats.org/drawingml/2006/spreadsheetDrawing">
      <xdr:col>116</xdr:col>
      <xdr:colOff>63500</xdr:colOff>
      <xdr:row>76</xdr:row>
      <xdr:rowOff>33020</xdr:rowOff>
    </xdr:to>
    <xdr:cxnSp macro="">
      <xdr:nvCxnSpPr>
        <xdr:cNvPr id="851" name="直線コネクタ 850"/>
        <xdr:cNvCxnSpPr/>
      </xdr:nvCxnSpPr>
      <xdr:spPr>
        <a:xfrm flipV="1">
          <a:off x="21323300" y="12960985"/>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158115</xdr:rowOff>
    </xdr:from>
    <xdr:ext cx="534670" cy="252095"/>
    <xdr:sp macro="" textlink="">
      <xdr:nvSpPr>
        <xdr:cNvPr id="852" name="繰出金平均値テキスト"/>
        <xdr:cNvSpPr txBox="1"/>
      </xdr:nvSpPr>
      <xdr:spPr>
        <a:xfrm>
          <a:off x="22212300" y="1267396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135255</xdr:rowOff>
    </xdr:from>
    <xdr:to xmlns:xdr="http://schemas.openxmlformats.org/drawingml/2006/spreadsheetDrawing">
      <xdr:col>116</xdr:col>
      <xdr:colOff>114300</xdr:colOff>
      <xdr:row>75</xdr:row>
      <xdr:rowOff>65405</xdr:rowOff>
    </xdr:to>
    <xdr:sp macro="" textlink="">
      <xdr:nvSpPr>
        <xdr:cNvPr id="853" name="フローチャート: 判断 852"/>
        <xdr:cNvSpPr/>
      </xdr:nvSpPr>
      <xdr:spPr>
        <a:xfrm>
          <a:off x="221107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33020</xdr:rowOff>
    </xdr:from>
    <xdr:to xmlns:xdr="http://schemas.openxmlformats.org/drawingml/2006/spreadsheetDrawing">
      <xdr:col>111</xdr:col>
      <xdr:colOff>177800</xdr:colOff>
      <xdr:row>76</xdr:row>
      <xdr:rowOff>73025</xdr:rowOff>
    </xdr:to>
    <xdr:cxnSp macro="">
      <xdr:nvCxnSpPr>
        <xdr:cNvPr id="854" name="直線コネクタ 853"/>
        <xdr:cNvCxnSpPr/>
      </xdr:nvCxnSpPr>
      <xdr:spPr>
        <a:xfrm flipV="1">
          <a:off x="20434300" y="130632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161290</xdr:rowOff>
    </xdr:from>
    <xdr:to xmlns:xdr="http://schemas.openxmlformats.org/drawingml/2006/spreadsheetDrawing">
      <xdr:col>112</xdr:col>
      <xdr:colOff>38100</xdr:colOff>
      <xdr:row>75</xdr:row>
      <xdr:rowOff>91440</xdr:rowOff>
    </xdr:to>
    <xdr:sp macro="" textlink="">
      <xdr:nvSpPr>
        <xdr:cNvPr id="855" name="フローチャート: 判断 854"/>
        <xdr:cNvSpPr/>
      </xdr:nvSpPr>
      <xdr:spPr>
        <a:xfrm>
          <a:off x="212725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107950</xdr:rowOff>
    </xdr:from>
    <xdr:ext cx="527685" cy="259080"/>
    <xdr:sp macro="" textlink="">
      <xdr:nvSpPr>
        <xdr:cNvPr id="856" name="テキスト ボックス 855"/>
        <xdr:cNvSpPr txBox="1"/>
      </xdr:nvSpPr>
      <xdr:spPr>
        <a:xfrm>
          <a:off x="21055965" y="126238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73025</xdr:rowOff>
    </xdr:from>
    <xdr:to xmlns:xdr="http://schemas.openxmlformats.org/drawingml/2006/spreadsheetDrawing">
      <xdr:col>107</xdr:col>
      <xdr:colOff>50800</xdr:colOff>
      <xdr:row>76</xdr:row>
      <xdr:rowOff>118110</xdr:rowOff>
    </xdr:to>
    <xdr:cxnSp macro="">
      <xdr:nvCxnSpPr>
        <xdr:cNvPr id="857" name="直線コネクタ 856"/>
        <xdr:cNvCxnSpPr/>
      </xdr:nvCxnSpPr>
      <xdr:spPr>
        <a:xfrm flipV="1">
          <a:off x="19545300" y="131032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59690</xdr:rowOff>
    </xdr:from>
    <xdr:to xmlns:xdr="http://schemas.openxmlformats.org/drawingml/2006/spreadsheetDrawing">
      <xdr:col>107</xdr:col>
      <xdr:colOff>101600</xdr:colOff>
      <xdr:row>75</xdr:row>
      <xdr:rowOff>161290</xdr:rowOff>
    </xdr:to>
    <xdr:sp macro="" textlink="">
      <xdr:nvSpPr>
        <xdr:cNvPr id="858" name="フローチャート: 判断 857"/>
        <xdr:cNvSpPr/>
      </xdr:nvSpPr>
      <xdr:spPr>
        <a:xfrm>
          <a:off x="20383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6350</xdr:rowOff>
    </xdr:from>
    <xdr:ext cx="527685" cy="252095"/>
    <xdr:sp macro="" textlink="">
      <xdr:nvSpPr>
        <xdr:cNvPr id="859" name="テキスト ボックス 858"/>
        <xdr:cNvSpPr txBox="1"/>
      </xdr:nvSpPr>
      <xdr:spPr>
        <a:xfrm>
          <a:off x="20166965" y="126936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118110</xdr:rowOff>
    </xdr:from>
    <xdr:to xmlns:xdr="http://schemas.openxmlformats.org/drawingml/2006/spreadsheetDrawing">
      <xdr:col>102</xdr:col>
      <xdr:colOff>114300</xdr:colOff>
      <xdr:row>77</xdr:row>
      <xdr:rowOff>16510</xdr:rowOff>
    </xdr:to>
    <xdr:cxnSp macro="">
      <xdr:nvCxnSpPr>
        <xdr:cNvPr id="860" name="直線コネクタ 859"/>
        <xdr:cNvCxnSpPr/>
      </xdr:nvCxnSpPr>
      <xdr:spPr>
        <a:xfrm flipV="1">
          <a:off x="18656300" y="131483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86995</xdr:rowOff>
    </xdr:from>
    <xdr:to xmlns:xdr="http://schemas.openxmlformats.org/drawingml/2006/spreadsheetDrawing">
      <xdr:col>102</xdr:col>
      <xdr:colOff>165100</xdr:colOff>
      <xdr:row>76</xdr:row>
      <xdr:rowOff>17780</xdr:rowOff>
    </xdr:to>
    <xdr:sp macro="" textlink="">
      <xdr:nvSpPr>
        <xdr:cNvPr id="861" name="フローチャート: 判断 860"/>
        <xdr:cNvSpPr/>
      </xdr:nvSpPr>
      <xdr:spPr>
        <a:xfrm>
          <a:off x="194945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33655</xdr:rowOff>
    </xdr:from>
    <xdr:ext cx="527685" cy="258445"/>
    <xdr:sp macro="" textlink="">
      <xdr:nvSpPr>
        <xdr:cNvPr id="862" name="テキスト ボックス 861"/>
        <xdr:cNvSpPr txBox="1"/>
      </xdr:nvSpPr>
      <xdr:spPr>
        <a:xfrm>
          <a:off x="19277965" y="127209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25400</xdr:rowOff>
    </xdr:from>
    <xdr:to xmlns:xdr="http://schemas.openxmlformats.org/drawingml/2006/spreadsheetDrawing">
      <xdr:col>98</xdr:col>
      <xdr:colOff>38100</xdr:colOff>
      <xdr:row>76</xdr:row>
      <xdr:rowOff>127000</xdr:rowOff>
    </xdr:to>
    <xdr:sp macro="" textlink="">
      <xdr:nvSpPr>
        <xdr:cNvPr id="863" name="フローチャート: 判断 862"/>
        <xdr:cNvSpPr/>
      </xdr:nvSpPr>
      <xdr:spPr>
        <a:xfrm>
          <a:off x="18605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143510</xdr:rowOff>
    </xdr:from>
    <xdr:ext cx="527685" cy="252095"/>
    <xdr:sp macro="" textlink="">
      <xdr:nvSpPr>
        <xdr:cNvPr id="864" name="テキスト ボックス 863"/>
        <xdr:cNvSpPr txBox="1"/>
      </xdr:nvSpPr>
      <xdr:spPr>
        <a:xfrm>
          <a:off x="18388965" y="128308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52070</xdr:rowOff>
    </xdr:from>
    <xdr:to xmlns:xdr="http://schemas.openxmlformats.org/drawingml/2006/spreadsheetDrawing">
      <xdr:col>116</xdr:col>
      <xdr:colOff>114300</xdr:colOff>
      <xdr:row>75</xdr:row>
      <xdr:rowOff>153035</xdr:rowOff>
    </xdr:to>
    <xdr:sp macro="" textlink="">
      <xdr:nvSpPr>
        <xdr:cNvPr id="870" name="楕円 869"/>
        <xdr:cNvSpPr/>
      </xdr:nvSpPr>
      <xdr:spPr>
        <a:xfrm>
          <a:off x="2211070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29845</xdr:rowOff>
    </xdr:from>
    <xdr:ext cx="534670" cy="252095"/>
    <xdr:sp macro="" textlink="">
      <xdr:nvSpPr>
        <xdr:cNvPr id="871" name="繰出金該当値テキスト"/>
        <xdr:cNvSpPr txBox="1"/>
      </xdr:nvSpPr>
      <xdr:spPr>
        <a:xfrm>
          <a:off x="22212300" y="128885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153670</xdr:rowOff>
    </xdr:from>
    <xdr:to xmlns:xdr="http://schemas.openxmlformats.org/drawingml/2006/spreadsheetDrawing">
      <xdr:col>112</xdr:col>
      <xdr:colOff>38100</xdr:colOff>
      <xdr:row>76</xdr:row>
      <xdr:rowOff>83820</xdr:rowOff>
    </xdr:to>
    <xdr:sp macro="" textlink="">
      <xdr:nvSpPr>
        <xdr:cNvPr id="872" name="楕円 871"/>
        <xdr:cNvSpPr/>
      </xdr:nvSpPr>
      <xdr:spPr>
        <a:xfrm>
          <a:off x="21272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74930</xdr:rowOff>
    </xdr:from>
    <xdr:ext cx="527685" cy="252095"/>
    <xdr:sp macro="" textlink="">
      <xdr:nvSpPr>
        <xdr:cNvPr id="873" name="テキスト ボックス 872"/>
        <xdr:cNvSpPr txBox="1"/>
      </xdr:nvSpPr>
      <xdr:spPr>
        <a:xfrm>
          <a:off x="21055965" y="131051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22225</xdr:rowOff>
    </xdr:from>
    <xdr:to xmlns:xdr="http://schemas.openxmlformats.org/drawingml/2006/spreadsheetDrawing">
      <xdr:col>107</xdr:col>
      <xdr:colOff>101600</xdr:colOff>
      <xdr:row>76</xdr:row>
      <xdr:rowOff>123825</xdr:rowOff>
    </xdr:to>
    <xdr:sp macro="" textlink="">
      <xdr:nvSpPr>
        <xdr:cNvPr id="874" name="楕円 873"/>
        <xdr:cNvSpPr/>
      </xdr:nvSpPr>
      <xdr:spPr>
        <a:xfrm>
          <a:off x="20383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114935</xdr:rowOff>
    </xdr:from>
    <xdr:ext cx="527685" cy="259080"/>
    <xdr:sp macro="" textlink="">
      <xdr:nvSpPr>
        <xdr:cNvPr id="875" name="テキスト ボックス 874"/>
        <xdr:cNvSpPr txBox="1"/>
      </xdr:nvSpPr>
      <xdr:spPr>
        <a:xfrm>
          <a:off x="20166965" y="131451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67310</xdr:rowOff>
    </xdr:from>
    <xdr:to xmlns:xdr="http://schemas.openxmlformats.org/drawingml/2006/spreadsheetDrawing">
      <xdr:col>102</xdr:col>
      <xdr:colOff>165100</xdr:colOff>
      <xdr:row>76</xdr:row>
      <xdr:rowOff>168910</xdr:rowOff>
    </xdr:to>
    <xdr:sp macro="" textlink="">
      <xdr:nvSpPr>
        <xdr:cNvPr id="876" name="楕円 875"/>
        <xdr:cNvSpPr/>
      </xdr:nvSpPr>
      <xdr:spPr>
        <a:xfrm>
          <a:off x="194945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160020</xdr:rowOff>
    </xdr:from>
    <xdr:ext cx="527685" cy="259080"/>
    <xdr:sp macro="" textlink="">
      <xdr:nvSpPr>
        <xdr:cNvPr id="877" name="テキスト ボックス 876"/>
        <xdr:cNvSpPr txBox="1"/>
      </xdr:nvSpPr>
      <xdr:spPr>
        <a:xfrm>
          <a:off x="19277965" y="13190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137160</xdr:rowOff>
    </xdr:from>
    <xdr:to xmlns:xdr="http://schemas.openxmlformats.org/drawingml/2006/spreadsheetDrawing">
      <xdr:col>98</xdr:col>
      <xdr:colOff>38100</xdr:colOff>
      <xdr:row>77</xdr:row>
      <xdr:rowOff>67310</xdr:rowOff>
    </xdr:to>
    <xdr:sp macro="" textlink="">
      <xdr:nvSpPr>
        <xdr:cNvPr id="878" name="楕円 877"/>
        <xdr:cNvSpPr/>
      </xdr:nvSpPr>
      <xdr:spPr>
        <a:xfrm>
          <a:off x="18605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58420</xdr:rowOff>
    </xdr:from>
    <xdr:ext cx="527685" cy="259080"/>
    <xdr:sp macro="" textlink="">
      <xdr:nvSpPr>
        <xdr:cNvPr id="879" name="テキスト ボックス 878"/>
        <xdr:cNvSpPr txBox="1"/>
      </xdr:nvSpPr>
      <xdr:spPr>
        <a:xfrm>
          <a:off x="18388965" y="13260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900" cy="218440"/>
    <xdr:sp macro="" textlink="">
      <xdr:nvSpPr>
        <xdr:cNvPr id="888" name="テキスト ボックス 887"/>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935" cy="252095"/>
    <xdr:sp macro="" textlink="">
      <xdr:nvSpPr>
        <xdr:cNvPr id="891" name="テキスト ボックス 890"/>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935" cy="252095"/>
    <xdr:sp macro="" textlink="">
      <xdr:nvSpPr>
        <xdr:cNvPr id="893" name="テキスト ボックス 892"/>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2570" cy="259080"/>
    <xdr:sp macro="" textlink="">
      <xdr:nvSpPr>
        <xdr:cNvPr id="905" name="テキスト ボックス 904"/>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908" name="テキスト ボックス 907"/>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2570" cy="259080"/>
    <xdr:sp macro="" textlink="">
      <xdr:nvSpPr>
        <xdr:cNvPr id="911" name="テキスト ボックス 910"/>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2570" cy="259080"/>
    <xdr:sp macro="" textlink="">
      <xdr:nvSpPr>
        <xdr:cNvPr id="913" name="テキスト ボックス 912"/>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2570" cy="259080"/>
    <xdr:sp macro="" textlink="">
      <xdr:nvSpPr>
        <xdr:cNvPr id="922" name="テキスト ボックス 921"/>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24" name="テキスト ボックス 923"/>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2570" cy="259080"/>
    <xdr:sp macro="" textlink="">
      <xdr:nvSpPr>
        <xdr:cNvPr id="926" name="テキスト ボックス 925"/>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2570" cy="259080"/>
    <xdr:sp macro="" textlink="">
      <xdr:nvSpPr>
        <xdr:cNvPr id="928" name="テキスト ボックス 927"/>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類似団体内平均値を上回っている項目は</a:t>
          </a:r>
          <a:r>
            <a:rPr kumimoji="1" lang="ja-JP" altLang="en-US" sz="1300">
              <a:latin typeface="ＭＳ Ｐゴシック"/>
              <a:ea typeface="ＭＳ Ｐゴシック"/>
            </a:rPr>
            <a:t>①補助費等②投資及び出資金③公債費の</a:t>
          </a:r>
          <a:r>
            <a:rPr kumimoji="1" lang="ja-JP" altLang="en-US" sz="1300">
              <a:latin typeface="ＭＳ Ｐゴシック"/>
              <a:ea typeface="ＭＳ Ｐゴシック"/>
            </a:rPr>
            <a:t>３項目で、分析は下記の通り。</a:t>
          </a:r>
          <a:endParaRPr kumimoji="1" lang="ja-JP" altLang="en-US" sz="1300">
            <a:latin typeface="ＭＳ Ｐゴシック"/>
            <a:ea typeface="ＭＳ Ｐゴシック"/>
          </a:endParaRPr>
        </a:p>
        <a:p>
          <a:r>
            <a:rPr kumimoji="1" lang="ja-JP" altLang="en-US" sz="1300">
              <a:latin typeface="ＭＳ Ｐゴシック"/>
              <a:ea typeface="ＭＳ Ｐゴシック"/>
            </a:rPr>
            <a:t>①</a:t>
          </a:r>
          <a:r>
            <a:rPr kumimoji="1" lang="ja-JP" altLang="en-US" sz="1300">
              <a:latin typeface="ＭＳ Ｐゴシック"/>
              <a:ea typeface="ＭＳ Ｐゴシック"/>
            </a:rPr>
            <a:t>ごみ処理及びし尿処理、消防業務等を</a:t>
          </a:r>
          <a:r>
            <a:rPr kumimoji="1" lang="ja-JP" altLang="en-US" sz="1300">
              <a:latin typeface="ＭＳ Ｐゴシック"/>
              <a:ea typeface="ＭＳ Ｐゴシック"/>
            </a:rPr>
            <a:t>一部事務組合が実施しているため、県・全国・</a:t>
          </a:r>
          <a:r>
            <a:rPr kumimoji="1" lang="ja-JP" altLang="en-US" sz="1300">
              <a:latin typeface="ＭＳ Ｐゴシック"/>
              <a:ea typeface="ＭＳ Ｐゴシック"/>
            </a:rPr>
            <a:t>類似団体内平均値</a:t>
          </a:r>
          <a:r>
            <a:rPr kumimoji="1" lang="ja-JP" altLang="en-US" sz="1300">
              <a:latin typeface="ＭＳ Ｐゴシック"/>
              <a:ea typeface="ＭＳ Ｐゴシック"/>
            </a:rPr>
            <a:t>よりも高いことが特徴。</a:t>
          </a:r>
          <a:r>
            <a:rPr kumimoji="1" lang="ja-JP" altLang="en-US" sz="1300">
              <a:latin typeface="ＭＳ Ｐゴシック"/>
              <a:ea typeface="ＭＳ Ｐゴシック"/>
            </a:rPr>
            <a:t>ごみ処理施設の補修工事費増や人件費・公債費増等により、一部事務組合への負担金が増加している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②</a:t>
          </a:r>
          <a:r>
            <a:rPr kumimoji="1" lang="ja-JP" altLang="en-US" sz="1300">
              <a:latin typeface="ＭＳ Ｐゴシック"/>
              <a:ea typeface="ＭＳ Ｐゴシック"/>
            </a:rPr>
            <a:t>水道事業会計で実施している施設統廃合事業の進捗により、</a:t>
          </a:r>
          <a:r>
            <a:rPr kumimoji="1" lang="ja-JP" altLang="en-US" sz="1300">
              <a:latin typeface="ＭＳ Ｐゴシック"/>
              <a:ea typeface="ＭＳ Ｐゴシック"/>
            </a:rPr>
            <a:t/>
          </a:r>
          <a:r>
            <a:rPr kumimoji="1" lang="ja-JP" altLang="en-US" sz="1300">
              <a:latin typeface="ＭＳ Ｐゴシック"/>
              <a:ea typeface="ＭＳ Ｐゴシック"/>
            </a:rPr>
            <a:t>県・全国・</a:t>
          </a:r>
          <a:r>
            <a:rPr kumimoji="1" lang="ja-JP" altLang="en-US" sz="1300">
              <a:latin typeface="ＭＳ Ｐゴシック"/>
              <a:ea typeface="ＭＳ Ｐゴシック"/>
            </a:rPr>
            <a:t>類似団体内平均値を上回る結果となった。令和10年度までの継続事業であるため、今後も高い水準で推移することが見込まれる。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③平成18年の市町村合併より旧合併特例事業債を活用してきたことや、令和4年に一部過疎地域に認定されたことで過疎対策事業債の活用が始まり、公債費が膨らんでいる。策定している中長期財政推計では、令和10年度にピークを迎えると推計しており、今後も高い水準での推移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千葉県香取市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69,575
67,857
262.35
40,352,346
37,997,567
2,224,277
20,965,029
35,877,728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0375" cy="252095"/>
    <xdr:sp macro="" textlink="">
      <xdr:nvSpPr>
        <xdr:cNvPr id="42" name="テキスト ボックス 41"/>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0375" cy="259080"/>
    <xdr:sp macro="" textlink="">
      <xdr:nvSpPr>
        <xdr:cNvPr id="44" name="テキスト ボックス 43"/>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0375" cy="259080"/>
    <xdr:sp macro="" textlink="">
      <xdr:nvSpPr>
        <xdr:cNvPr id="46" name="テキスト ボックス 45"/>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0375" cy="252095"/>
    <xdr:sp macro="" textlink="">
      <xdr:nvSpPr>
        <xdr:cNvPr id="48" name="テキスト ボックス 47"/>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0375" cy="259080"/>
    <xdr:sp macro="" textlink="">
      <xdr:nvSpPr>
        <xdr:cNvPr id="50" name="テキスト ボックス 49"/>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0375" cy="259080"/>
    <xdr:sp macro="" textlink="">
      <xdr:nvSpPr>
        <xdr:cNvPr id="52" name="テキスト ボックス 51"/>
        <xdr:cNvSpPr txBox="1"/>
      </xdr:nvSpPr>
      <xdr:spPr>
        <a:xfrm>
          <a:off x="294640" y="5064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0375" cy="252095"/>
    <xdr:sp macro="" textlink="">
      <xdr:nvSpPr>
        <xdr:cNvPr id="54" name="テキスト ボックス 53"/>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102235</xdr:rowOff>
    </xdr:from>
    <xdr:to xmlns:xdr="http://schemas.openxmlformats.org/drawingml/2006/spreadsheetDrawing">
      <xdr:col>24</xdr:col>
      <xdr:colOff>62865</xdr:colOff>
      <xdr:row>38</xdr:row>
      <xdr:rowOff>59690</xdr:rowOff>
    </xdr:to>
    <xdr:cxnSp macro="">
      <xdr:nvCxnSpPr>
        <xdr:cNvPr id="56" name="直線コネクタ 55"/>
        <xdr:cNvCxnSpPr/>
      </xdr:nvCxnSpPr>
      <xdr:spPr>
        <a:xfrm flipV="1">
          <a:off x="4633595" y="541718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63500</xdr:rowOff>
    </xdr:from>
    <xdr:ext cx="469900" cy="252095"/>
    <xdr:sp macro="" textlink="">
      <xdr:nvSpPr>
        <xdr:cNvPr id="57" name="議会費最小値テキスト"/>
        <xdr:cNvSpPr txBox="1"/>
      </xdr:nvSpPr>
      <xdr:spPr>
        <a:xfrm>
          <a:off x="4686300" y="65786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59690</xdr:rowOff>
    </xdr:from>
    <xdr:to xmlns:xdr="http://schemas.openxmlformats.org/drawingml/2006/spreadsheetDrawing">
      <xdr:col>24</xdr:col>
      <xdr:colOff>152400</xdr:colOff>
      <xdr:row>38</xdr:row>
      <xdr:rowOff>59690</xdr:rowOff>
    </xdr:to>
    <xdr:cxnSp macro="">
      <xdr:nvCxnSpPr>
        <xdr:cNvPr id="58" name="直線コネクタ 57"/>
        <xdr:cNvCxnSpPr/>
      </xdr:nvCxnSpPr>
      <xdr:spPr>
        <a:xfrm>
          <a:off x="4546600" y="657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48895</xdr:rowOff>
    </xdr:from>
    <xdr:ext cx="469900" cy="259080"/>
    <xdr:sp macro="" textlink="">
      <xdr:nvSpPr>
        <xdr:cNvPr id="59" name="議会費最大値テキスト"/>
        <xdr:cNvSpPr txBox="1"/>
      </xdr:nvSpPr>
      <xdr:spPr>
        <a:xfrm>
          <a:off x="4686300" y="51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102235</xdr:rowOff>
    </xdr:from>
    <xdr:to xmlns:xdr="http://schemas.openxmlformats.org/drawingml/2006/spreadsheetDrawing">
      <xdr:col>24</xdr:col>
      <xdr:colOff>152400</xdr:colOff>
      <xdr:row>31</xdr:row>
      <xdr:rowOff>102235</xdr:rowOff>
    </xdr:to>
    <xdr:cxnSp macro="">
      <xdr:nvCxnSpPr>
        <xdr:cNvPr id="60" name="直線コネクタ 59"/>
        <xdr:cNvCxnSpPr/>
      </xdr:nvCxnSpPr>
      <xdr:spPr>
        <a:xfrm>
          <a:off x="4546600" y="541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104775</xdr:rowOff>
    </xdr:from>
    <xdr:to xmlns:xdr="http://schemas.openxmlformats.org/drawingml/2006/spreadsheetDrawing">
      <xdr:col>24</xdr:col>
      <xdr:colOff>63500</xdr:colOff>
      <xdr:row>36</xdr:row>
      <xdr:rowOff>110490</xdr:rowOff>
    </xdr:to>
    <xdr:cxnSp macro="">
      <xdr:nvCxnSpPr>
        <xdr:cNvPr id="61" name="直線コネクタ 60"/>
        <xdr:cNvCxnSpPr/>
      </xdr:nvCxnSpPr>
      <xdr:spPr>
        <a:xfrm flipV="1">
          <a:off x="3797300" y="62769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109220</xdr:rowOff>
    </xdr:from>
    <xdr:ext cx="469900" cy="252095"/>
    <xdr:sp macro="" textlink="">
      <xdr:nvSpPr>
        <xdr:cNvPr id="62" name="議会費平均値テキスト"/>
        <xdr:cNvSpPr txBox="1"/>
      </xdr:nvSpPr>
      <xdr:spPr>
        <a:xfrm>
          <a:off x="4686300" y="593852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86360</xdr:rowOff>
    </xdr:from>
    <xdr:to xmlns:xdr="http://schemas.openxmlformats.org/drawingml/2006/spreadsheetDrawing">
      <xdr:col>24</xdr:col>
      <xdr:colOff>114300</xdr:colOff>
      <xdr:row>36</xdr:row>
      <xdr:rowOff>16510</xdr:rowOff>
    </xdr:to>
    <xdr:sp macro="" textlink="">
      <xdr:nvSpPr>
        <xdr:cNvPr id="63" name="フローチャート: 判断 62"/>
        <xdr:cNvSpPr/>
      </xdr:nvSpPr>
      <xdr:spPr>
        <a:xfrm>
          <a:off x="4584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110490</xdr:rowOff>
    </xdr:from>
    <xdr:to xmlns:xdr="http://schemas.openxmlformats.org/drawingml/2006/spreadsheetDrawing">
      <xdr:col>19</xdr:col>
      <xdr:colOff>177800</xdr:colOff>
      <xdr:row>36</xdr:row>
      <xdr:rowOff>149860</xdr:rowOff>
    </xdr:to>
    <xdr:cxnSp macro="">
      <xdr:nvCxnSpPr>
        <xdr:cNvPr id="64" name="直線コネクタ 63"/>
        <xdr:cNvCxnSpPr/>
      </xdr:nvCxnSpPr>
      <xdr:spPr>
        <a:xfrm flipV="1">
          <a:off x="2908300" y="62826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116840</xdr:rowOff>
    </xdr:from>
    <xdr:to xmlns:xdr="http://schemas.openxmlformats.org/drawingml/2006/spreadsheetDrawing">
      <xdr:col>20</xdr:col>
      <xdr:colOff>38100</xdr:colOff>
      <xdr:row>36</xdr:row>
      <xdr:rowOff>46990</xdr:rowOff>
    </xdr:to>
    <xdr:sp macro="" textlink="">
      <xdr:nvSpPr>
        <xdr:cNvPr id="65" name="フローチャート: 判断 64"/>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63500</xdr:rowOff>
    </xdr:from>
    <xdr:ext cx="462915" cy="252095"/>
    <xdr:sp macro="" textlink="">
      <xdr:nvSpPr>
        <xdr:cNvPr id="66" name="テキスト ボックス 65"/>
        <xdr:cNvSpPr txBox="1"/>
      </xdr:nvSpPr>
      <xdr:spPr>
        <a:xfrm>
          <a:off x="3562350" y="58928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149860</xdr:rowOff>
    </xdr:from>
    <xdr:to xmlns:xdr="http://schemas.openxmlformats.org/drawingml/2006/spreadsheetDrawing">
      <xdr:col>15</xdr:col>
      <xdr:colOff>50800</xdr:colOff>
      <xdr:row>37</xdr:row>
      <xdr:rowOff>3175</xdr:rowOff>
    </xdr:to>
    <xdr:cxnSp macro="">
      <xdr:nvCxnSpPr>
        <xdr:cNvPr id="67" name="直線コネクタ 66"/>
        <xdr:cNvCxnSpPr/>
      </xdr:nvCxnSpPr>
      <xdr:spPr>
        <a:xfrm flipV="1">
          <a:off x="2019300" y="63220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148590</xdr:rowOff>
    </xdr:from>
    <xdr:to xmlns:xdr="http://schemas.openxmlformats.org/drawingml/2006/spreadsheetDrawing">
      <xdr:col>15</xdr:col>
      <xdr:colOff>101600</xdr:colOff>
      <xdr:row>36</xdr:row>
      <xdr:rowOff>78740</xdr:rowOff>
    </xdr:to>
    <xdr:sp macro="" textlink="">
      <xdr:nvSpPr>
        <xdr:cNvPr id="68" name="フローチャート: 判断 67"/>
        <xdr:cNvSpPr/>
      </xdr:nvSpPr>
      <xdr:spPr>
        <a:xfrm>
          <a:off x="2857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95250</xdr:rowOff>
    </xdr:from>
    <xdr:ext cx="462915" cy="259080"/>
    <xdr:sp macro="" textlink="">
      <xdr:nvSpPr>
        <xdr:cNvPr id="69" name="テキスト ボックス 68"/>
        <xdr:cNvSpPr txBox="1"/>
      </xdr:nvSpPr>
      <xdr:spPr>
        <a:xfrm>
          <a:off x="2673350" y="59245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3175</xdr:rowOff>
    </xdr:from>
    <xdr:to xmlns:xdr="http://schemas.openxmlformats.org/drawingml/2006/spreadsheetDrawing">
      <xdr:col>10</xdr:col>
      <xdr:colOff>114300</xdr:colOff>
      <xdr:row>37</xdr:row>
      <xdr:rowOff>13970</xdr:rowOff>
    </xdr:to>
    <xdr:cxnSp macro="">
      <xdr:nvCxnSpPr>
        <xdr:cNvPr id="70" name="直線コネクタ 69"/>
        <xdr:cNvCxnSpPr/>
      </xdr:nvCxnSpPr>
      <xdr:spPr>
        <a:xfrm flipV="1">
          <a:off x="1130300" y="63468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168275</xdr:rowOff>
    </xdr:from>
    <xdr:to xmlns:xdr="http://schemas.openxmlformats.org/drawingml/2006/spreadsheetDrawing">
      <xdr:col>10</xdr:col>
      <xdr:colOff>165100</xdr:colOff>
      <xdr:row>36</xdr:row>
      <xdr:rowOff>98425</xdr:rowOff>
    </xdr:to>
    <xdr:sp macro="" textlink="">
      <xdr:nvSpPr>
        <xdr:cNvPr id="71" name="フローチャート: 判断 70"/>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114935</xdr:rowOff>
    </xdr:from>
    <xdr:ext cx="462915" cy="259080"/>
    <xdr:sp macro="" textlink="">
      <xdr:nvSpPr>
        <xdr:cNvPr id="72" name="テキスト ボックス 71"/>
        <xdr:cNvSpPr txBox="1"/>
      </xdr:nvSpPr>
      <xdr:spPr>
        <a:xfrm>
          <a:off x="1784350" y="59442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151765</xdr:rowOff>
    </xdr:from>
    <xdr:to xmlns:xdr="http://schemas.openxmlformats.org/drawingml/2006/spreadsheetDrawing">
      <xdr:col>6</xdr:col>
      <xdr:colOff>38100</xdr:colOff>
      <xdr:row>36</xdr:row>
      <xdr:rowOff>81915</xdr:rowOff>
    </xdr:to>
    <xdr:sp macro="" textlink="">
      <xdr:nvSpPr>
        <xdr:cNvPr id="73" name="フローチャート: 判断 72"/>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98425</xdr:rowOff>
    </xdr:from>
    <xdr:ext cx="462915" cy="252095"/>
    <xdr:sp macro="" textlink="">
      <xdr:nvSpPr>
        <xdr:cNvPr id="74" name="テキスト ボックス 73"/>
        <xdr:cNvSpPr txBox="1"/>
      </xdr:nvSpPr>
      <xdr:spPr>
        <a:xfrm>
          <a:off x="895350" y="59277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53975</xdr:rowOff>
    </xdr:from>
    <xdr:to xmlns:xdr="http://schemas.openxmlformats.org/drawingml/2006/spreadsheetDrawing">
      <xdr:col>24</xdr:col>
      <xdr:colOff>114300</xdr:colOff>
      <xdr:row>36</xdr:row>
      <xdr:rowOff>155575</xdr:rowOff>
    </xdr:to>
    <xdr:sp macro="" textlink="">
      <xdr:nvSpPr>
        <xdr:cNvPr id="80" name="楕円 79"/>
        <xdr:cNvSpPr/>
      </xdr:nvSpPr>
      <xdr:spPr>
        <a:xfrm>
          <a:off x="4584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32385</xdr:rowOff>
    </xdr:from>
    <xdr:ext cx="469900" cy="252095"/>
    <xdr:sp macro="" textlink="">
      <xdr:nvSpPr>
        <xdr:cNvPr id="81" name="議会費該当値テキスト"/>
        <xdr:cNvSpPr txBox="1"/>
      </xdr:nvSpPr>
      <xdr:spPr>
        <a:xfrm>
          <a:off x="4686300" y="62045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59690</xdr:rowOff>
    </xdr:from>
    <xdr:to xmlns:xdr="http://schemas.openxmlformats.org/drawingml/2006/spreadsheetDrawing">
      <xdr:col>20</xdr:col>
      <xdr:colOff>38100</xdr:colOff>
      <xdr:row>36</xdr:row>
      <xdr:rowOff>161290</xdr:rowOff>
    </xdr:to>
    <xdr:sp macro="" textlink="">
      <xdr:nvSpPr>
        <xdr:cNvPr id="82" name="楕円 81"/>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152400</xdr:rowOff>
    </xdr:from>
    <xdr:ext cx="462915" cy="259080"/>
    <xdr:sp macro="" textlink="">
      <xdr:nvSpPr>
        <xdr:cNvPr id="83" name="テキスト ボックス 82"/>
        <xdr:cNvSpPr txBox="1"/>
      </xdr:nvSpPr>
      <xdr:spPr>
        <a:xfrm>
          <a:off x="3562350" y="63246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99060</xdr:rowOff>
    </xdr:from>
    <xdr:to xmlns:xdr="http://schemas.openxmlformats.org/drawingml/2006/spreadsheetDrawing">
      <xdr:col>15</xdr:col>
      <xdr:colOff>101600</xdr:colOff>
      <xdr:row>37</xdr:row>
      <xdr:rowOff>29210</xdr:rowOff>
    </xdr:to>
    <xdr:sp macro="" textlink="">
      <xdr:nvSpPr>
        <xdr:cNvPr id="84" name="楕円 83"/>
        <xdr:cNvSpPr/>
      </xdr:nvSpPr>
      <xdr:spPr>
        <a:xfrm>
          <a:off x="2857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20320</xdr:rowOff>
    </xdr:from>
    <xdr:ext cx="462915" cy="252095"/>
    <xdr:sp macro="" textlink="">
      <xdr:nvSpPr>
        <xdr:cNvPr id="85" name="テキスト ボックス 84"/>
        <xdr:cNvSpPr txBox="1"/>
      </xdr:nvSpPr>
      <xdr:spPr>
        <a:xfrm>
          <a:off x="2673350" y="63639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123825</xdr:rowOff>
    </xdr:from>
    <xdr:to xmlns:xdr="http://schemas.openxmlformats.org/drawingml/2006/spreadsheetDrawing">
      <xdr:col>10</xdr:col>
      <xdr:colOff>165100</xdr:colOff>
      <xdr:row>37</xdr:row>
      <xdr:rowOff>53975</xdr:rowOff>
    </xdr:to>
    <xdr:sp macro="" textlink="">
      <xdr:nvSpPr>
        <xdr:cNvPr id="86" name="楕円 85"/>
        <xdr:cNvSpPr/>
      </xdr:nvSpPr>
      <xdr:spPr>
        <a:xfrm>
          <a:off x="19685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45085</xdr:rowOff>
    </xdr:from>
    <xdr:ext cx="462915" cy="258445"/>
    <xdr:sp macro="" textlink="">
      <xdr:nvSpPr>
        <xdr:cNvPr id="87" name="テキスト ボックス 86"/>
        <xdr:cNvSpPr txBox="1"/>
      </xdr:nvSpPr>
      <xdr:spPr>
        <a:xfrm>
          <a:off x="1784350" y="638873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134620</xdr:rowOff>
    </xdr:from>
    <xdr:to xmlns:xdr="http://schemas.openxmlformats.org/drawingml/2006/spreadsheetDrawing">
      <xdr:col>6</xdr:col>
      <xdr:colOff>38100</xdr:colOff>
      <xdr:row>37</xdr:row>
      <xdr:rowOff>64770</xdr:rowOff>
    </xdr:to>
    <xdr:sp macro="" textlink="">
      <xdr:nvSpPr>
        <xdr:cNvPr id="88" name="楕円 87"/>
        <xdr:cNvSpPr/>
      </xdr:nvSpPr>
      <xdr:spPr>
        <a:xfrm>
          <a:off x="107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55880</xdr:rowOff>
    </xdr:from>
    <xdr:ext cx="462915" cy="259080"/>
    <xdr:sp macro="" textlink="">
      <xdr:nvSpPr>
        <xdr:cNvPr id="89" name="テキスト ボックス 88"/>
        <xdr:cNvSpPr txBox="1"/>
      </xdr:nvSpPr>
      <xdr:spPr>
        <a:xfrm>
          <a:off x="895350" y="63995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1935" cy="252095"/>
    <xdr:sp macro="" textlink="">
      <xdr:nvSpPr>
        <xdr:cNvPr id="101" name="テキスト ボックス 100"/>
        <xdr:cNvSpPr txBox="1"/>
      </xdr:nvSpPr>
      <xdr:spPr>
        <a:xfrm>
          <a:off x="513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645" cy="252095"/>
    <xdr:sp macro="" textlink="">
      <xdr:nvSpPr>
        <xdr:cNvPr id="103" name="テキスト ボックス 102"/>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645" cy="252095"/>
    <xdr:sp macro="" textlink="">
      <xdr:nvSpPr>
        <xdr:cNvPr id="105" name="テキスト ボックス 104"/>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645" cy="252095"/>
    <xdr:sp macro="" textlink="">
      <xdr:nvSpPr>
        <xdr:cNvPr id="107" name="テキスト ボックス 106"/>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09" name="テキスト ボックス 108"/>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6985</xdr:rowOff>
    </xdr:from>
    <xdr:to xmlns:xdr="http://schemas.openxmlformats.org/drawingml/2006/spreadsheetDrawing">
      <xdr:col>24</xdr:col>
      <xdr:colOff>62865</xdr:colOff>
      <xdr:row>57</xdr:row>
      <xdr:rowOff>140970</xdr:rowOff>
    </xdr:to>
    <xdr:cxnSp macro="">
      <xdr:nvCxnSpPr>
        <xdr:cNvPr id="111" name="直線コネクタ 110"/>
        <xdr:cNvCxnSpPr/>
      </xdr:nvCxnSpPr>
      <xdr:spPr>
        <a:xfrm flipV="1">
          <a:off x="4633595" y="875093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144780</xdr:rowOff>
    </xdr:from>
    <xdr:ext cx="534670" cy="252095"/>
    <xdr:sp macro="" textlink="">
      <xdr:nvSpPr>
        <xdr:cNvPr id="112" name="総務費最小値テキスト"/>
        <xdr:cNvSpPr txBox="1"/>
      </xdr:nvSpPr>
      <xdr:spPr>
        <a:xfrm>
          <a:off x="4686300" y="99174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140970</xdr:rowOff>
    </xdr:from>
    <xdr:to xmlns:xdr="http://schemas.openxmlformats.org/drawingml/2006/spreadsheetDrawing">
      <xdr:col>24</xdr:col>
      <xdr:colOff>152400</xdr:colOff>
      <xdr:row>57</xdr:row>
      <xdr:rowOff>140970</xdr:rowOff>
    </xdr:to>
    <xdr:cxnSp macro="">
      <xdr:nvCxnSpPr>
        <xdr:cNvPr id="113" name="直線コネクタ 112"/>
        <xdr:cNvCxnSpPr/>
      </xdr:nvCxnSpPr>
      <xdr:spPr>
        <a:xfrm>
          <a:off x="4546600" y="991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125095</xdr:rowOff>
    </xdr:from>
    <xdr:ext cx="598805" cy="258445"/>
    <xdr:sp macro="" textlink="">
      <xdr:nvSpPr>
        <xdr:cNvPr id="114" name="総務費最大値テキスト"/>
        <xdr:cNvSpPr txBox="1"/>
      </xdr:nvSpPr>
      <xdr:spPr>
        <a:xfrm>
          <a:off x="4686300" y="8526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291,584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6985</xdr:rowOff>
    </xdr:from>
    <xdr:to xmlns:xdr="http://schemas.openxmlformats.org/drawingml/2006/spreadsheetDrawing">
      <xdr:col>24</xdr:col>
      <xdr:colOff>152400</xdr:colOff>
      <xdr:row>51</xdr:row>
      <xdr:rowOff>6985</xdr:rowOff>
    </xdr:to>
    <xdr:cxnSp macro="">
      <xdr:nvCxnSpPr>
        <xdr:cNvPr id="115" name="直線コネクタ 114"/>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71120</xdr:rowOff>
    </xdr:from>
    <xdr:to xmlns:xdr="http://schemas.openxmlformats.org/drawingml/2006/spreadsheetDrawing">
      <xdr:col>24</xdr:col>
      <xdr:colOff>63500</xdr:colOff>
      <xdr:row>56</xdr:row>
      <xdr:rowOff>85090</xdr:rowOff>
    </xdr:to>
    <xdr:cxnSp macro="">
      <xdr:nvCxnSpPr>
        <xdr:cNvPr id="116" name="直線コネクタ 115"/>
        <xdr:cNvCxnSpPr/>
      </xdr:nvCxnSpPr>
      <xdr:spPr>
        <a:xfrm flipV="1">
          <a:off x="3797300" y="96723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xdr:rowOff>
    </xdr:from>
    <xdr:ext cx="534670" cy="259080"/>
    <xdr:sp macro="" textlink="">
      <xdr:nvSpPr>
        <xdr:cNvPr id="117" name="総務費平均値テキスト"/>
        <xdr:cNvSpPr txBox="1"/>
      </xdr:nvSpPr>
      <xdr:spPr>
        <a:xfrm>
          <a:off x="4686300" y="9434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153670</xdr:rowOff>
    </xdr:from>
    <xdr:to xmlns:xdr="http://schemas.openxmlformats.org/drawingml/2006/spreadsheetDrawing">
      <xdr:col>24</xdr:col>
      <xdr:colOff>114300</xdr:colOff>
      <xdr:row>56</xdr:row>
      <xdr:rowOff>83820</xdr:rowOff>
    </xdr:to>
    <xdr:sp macro="" textlink="">
      <xdr:nvSpPr>
        <xdr:cNvPr id="118" name="フローチャート: 判断 117"/>
        <xdr:cNvSpPr/>
      </xdr:nvSpPr>
      <xdr:spPr>
        <a:xfrm>
          <a:off x="45847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9525</xdr:rowOff>
    </xdr:from>
    <xdr:to xmlns:xdr="http://schemas.openxmlformats.org/drawingml/2006/spreadsheetDrawing">
      <xdr:col>19</xdr:col>
      <xdr:colOff>177800</xdr:colOff>
      <xdr:row>56</xdr:row>
      <xdr:rowOff>85090</xdr:rowOff>
    </xdr:to>
    <xdr:cxnSp macro="">
      <xdr:nvCxnSpPr>
        <xdr:cNvPr id="119" name="直線コネクタ 118"/>
        <xdr:cNvCxnSpPr/>
      </xdr:nvCxnSpPr>
      <xdr:spPr>
        <a:xfrm>
          <a:off x="2908300" y="96107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139700</xdr:rowOff>
    </xdr:from>
    <xdr:to xmlns:xdr="http://schemas.openxmlformats.org/drawingml/2006/spreadsheetDrawing">
      <xdr:col>20</xdr:col>
      <xdr:colOff>38100</xdr:colOff>
      <xdr:row>56</xdr:row>
      <xdr:rowOff>69850</xdr:rowOff>
    </xdr:to>
    <xdr:sp macro="" textlink="">
      <xdr:nvSpPr>
        <xdr:cNvPr id="120" name="フローチャート: 判断 119"/>
        <xdr:cNvSpPr/>
      </xdr:nvSpPr>
      <xdr:spPr>
        <a:xfrm>
          <a:off x="3746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86360</xdr:rowOff>
    </xdr:from>
    <xdr:ext cx="591820" cy="252095"/>
    <xdr:sp macro="" textlink="">
      <xdr:nvSpPr>
        <xdr:cNvPr id="121" name="テキスト ボックス 120"/>
        <xdr:cNvSpPr txBox="1"/>
      </xdr:nvSpPr>
      <xdr:spPr>
        <a:xfrm>
          <a:off x="3497580" y="934466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9525</xdr:rowOff>
    </xdr:from>
    <xdr:to xmlns:xdr="http://schemas.openxmlformats.org/drawingml/2006/spreadsheetDrawing">
      <xdr:col>15</xdr:col>
      <xdr:colOff>50800</xdr:colOff>
      <xdr:row>56</xdr:row>
      <xdr:rowOff>138430</xdr:rowOff>
    </xdr:to>
    <xdr:cxnSp macro="">
      <xdr:nvCxnSpPr>
        <xdr:cNvPr id="122" name="直線コネクタ 121"/>
        <xdr:cNvCxnSpPr/>
      </xdr:nvCxnSpPr>
      <xdr:spPr>
        <a:xfrm flipV="1">
          <a:off x="2019300" y="961072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6350</xdr:rowOff>
    </xdr:from>
    <xdr:to xmlns:xdr="http://schemas.openxmlformats.org/drawingml/2006/spreadsheetDrawing">
      <xdr:col>15</xdr:col>
      <xdr:colOff>101600</xdr:colOff>
      <xdr:row>56</xdr:row>
      <xdr:rowOff>107950</xdr:rowOff>
    </xdr:to>
    <xdr:sp macro="" textlink="">
      <xdr:nvSpPr>
        <xdr:cNvPr id="123" name="フローチャート: 判断 122"/>
        <xdr:cNvSpPr/>
      </xdr:nvSpPr>
      <xdr:spPr>
        <a:xfrm>
          <a:off x="2857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99060</xdr:rowOff>
    </xdr:from>
    <xdr:ext cx="527685" cy="252095"/>
    <xdr:sp macro="" textlink="">
      <xdr:nvSpPr>
        <xdr:cNvPr id="124" name="テキスト ボックス 123"/>
        <xdr:cNvSpPr txBox="1"/>
      </xdr:nvSpPr>
      <xdr:spPr>
        <a:xfrm>
          <a:off x="2640965" y="97002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122555</xdr:rowOff>
    </xdr:from>
    <xdr:to xmlns:xdr="http://schemas.openxmlformats.org/drawingml/2006/spreadsheetDrawing">
      <xdr:col>10</xdr:col>
      <xdr:colOff>114300</xdr:colOff>
      <xdr:row>56</xdr:row>
      <xdr:rowOff>138430</xdr:rowOff>
    </xdr:to>
    <xdr:cxnSp macro="">
      <xdr:nvCxnSpPr>
        <xdr:cNvPr id="125" name="直線コネクタ 124"/>
        <xdr:cNvCxnSpPr/>
      </xdr:nvCxnSpPr>
      <xdr:spPr>
        <a:xfrm>
          <a:off x="1130300" y="9380855"/>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1905</xdr:rowOff>
    </xdr:from>
    <xdr:to xmlns:xdr="http://schemas.openxmlformats.org/drawingml/2006/spreadsheetDrawing">
      <xdr:col>10</xdr:col>
      <xdr:colOff>165100</xdr:colOff>
      <xdr:row>56</xdr:row>
      <xdr:rowOff>103505</xdr:rowOff>
    </xdr:to>
    <xdr:sp macro="" textlink="">
      <xdr:nvSpPr>
        <xdr:cNvPr id="126" name="フローチャート: 判断 125"/>
        <xdr:cNvSpPr/>
      </xdr:nvSpPr>
      <xdr:spPr>
        <a:xfrm>
          <a:off x="196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120650</xdr:rowOff>
    </xdr:from>
    <xdr:ext cx="527685" cy="252095"/>
    <xdr:sp macro="" textlink="">
      <xdr:nvSpPr>
        <xdr:cNvPr id="127" name="テキスト ボックス 126"/>
        <xdr:cNvSpPr txBox="1"/>
      </xdr:nvSpPr>
      <xdr:spPr>
        <a:xfrm>
          <a:off x="1751965" y="93789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147320</xdr:rowOff>
    </xdr:from>
    <xdr:to xmlns:xdr="http://schemas.openxmlformats.org/drawingml/2006/spreadsheetDrawing">
      <xdr:col>6</xdr:col>
      <xdr:colOff>38100</xdr:colOff>
      <xdr:row>54</xdr:row>
      <xdr:rowOff>77470</xdr:rowOff>
    </xdr:to>
    <xdr:sp macro="" textlink="">
      <xdr:nvSpPr>
        <xdr:cNvPr id="128" name="フローチャート: 判断 127"/>
        <xdr:cNvSpPr/>
      </xdr:nvSpPr>
      <xdr:spPr>
        <a:xfrm>
          <a:off x="1079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93980</xdr:rowOff>
    </xdr:from>
    <xdr:ext cx="591820" cy="259080"/>
    <xdr:sp macro="" textlink="">
      <xdr:nvSpPr>
        <xdr:cNvPr id="129" name="テキスト ボックス 128"/>
        <xdr:cNvSpPr txBox="1"/>
      </xdr:nvSpPr>
      <xdr:spPr>
        <a:xfrm>
          <a:off x="830580" y="90093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20320</xdr:rowOff>
    </xdr:from>
    <xdr:to xmlns:xdr="http://schemas.openxmlformats.org/drawingml/2006/spreadsheetDrawing">
      <xdr:col>24</xdr:col>
      <xdr:colOff>114300</xdr:colOff>
      <xdr:row>56</xdr:row>
      <xdr:rowOff>121920</xdr:rowOff>
    </xdr:to>
    <xdr:sp macro="" textlink="">
      <xdr:nvSpPr>
        <xdr:cNvPr id="135" name="楕円 134"/>
        <xdr:cNvSpPr/>
      </xdr:nvSpPr>
      <xdr:spPr>
        <a:xfrm>
          <a:off x="4584700" y="9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170180</xdr:rowOff>
    </xdr:from>
    <xdr:ext cx="534670" cy="259080"/>
    <xdr:sp macro="" textlink="">
      <xdr:nvSpPr>
        <xdr:cNvPr id="136" name="総務費該当値テキスト"/>
        <xdr:cNvSpPr txBox="1"/>
      </xdr:nvSpPr>
      <xdr:spPr>
        <a:xfrm>
          <a:off x="4686300" y="959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34290</xdr:rowOff>
    </xdr:from>
    <xdr:to xmlns:xdr="http://schemas.openxmlformats.org/drawingml/2006/spreadsheetDrawing">
      <xdr:col>20</xdr:col>
      <xdr:colOff>38100</xdr:colOff>
      <xdr:row>56</xdr:row>
      <xdr:rowOff>135890</xdr:rowOff>
    </xdr:to>
    <xdr:sp macro="" textlink="">
      <xdr:nvSpPr>
        <xdr:cNvPr id="137" name="楕円 136"/>
        <xdr:cNvSpPr/>
      </xdr:nvSpPr>
      <xdr:spPr>
        <a:xfrm>
          <a:off x="3746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127000</xdr:rowOff>
    </xdr:from>
    <xdr:ext cx="527685" cy="259080"/>
    <xdr:sp macro="" textlink="">
      <xdr:nvSpPr>
        <xdr:cNvPr id="138" name="テキスト ボックス 137"/>
        <xdr:cNvSpPr txBox="1"/>
      </xdr:nvSpPr>
      <xdr:spPr>
        <a:xfrm>
          <a:off x="3529965" y="97282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130175</xdr:rowOff>
    </xdr:from>
    <xdr:to xmlns:xdr="http://schemas.openxmlformats.org/drawingml/2006/spreadsheetDrawing">
      <xdr:col>15</xdr:col>
      <xdr:colOff>101600</xdr:colOff>
      <xdr:row>56</xdr:row>
      <xdr:rowOff>60325</xdr:rowOff>
    </xdr:to>
    <xdr:sp macro="" textlink="">
      <xdr:nvSpPr>
        <xdr:cNvPr id="139" name="楕円 138"/>
        <xdr:cNvSpPr/>
      </xdr:nvSpPr>
      <xdr:spPr>
        <a:xfrm>
          <a:off x="2857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76835</xdr:rowOff>
    </xdr:from>
    <xdr:ext cx="591820" cy="252095"/>
    <xdr:sp macro="" textlink="">
      <xdr:nvSpPr>
        <xdr:cNvPr id="140" name="テキスト ボックス 139"/>
        <xdr:cNvSpPr txBox="1"/>
      </xdr:nvSpPr>
      <xdr:spPr>
        <a:xfrm>
          <a:off x="2608580" y="933513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87630</xdr:rowOff>
    </xdr:from>
    <xdr:to xmlns:xdr="http://schemas.openxmlformats.org/drawingml/2006/spreadsheetDrawing">
      <xdr:col>10</xdr:col>
      <xdr:colOff>165100</xdr:colOff>
      <xdr:row>57</xdr:row>
      <xdr:rowOff>17780</xdr:rowOff>
    </xdr:to>
    <xdr:sp macro="" textlink="">
      <xdr:nvSpPr>
        <xdr:cNvPr id="141" name="楕円 140"/>
        <xdr:cNvSpPr/>
      </xdr:nvSpPr>
      <xdr:spPr>
        <a:xfrm>
          <a:off x="19685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8890</xdr:rowOff>
    </xdr:from>
    <xdr:ext cx="527685" cy="252095"/>
    <xdr:sp macro="" textlink="">
      <xdr:nvSpPr>
        <xdr:cNvPr id="142" name="テキスト ボックス 141"/>
        <xdr:cNvSpPr txBox="1"/>
      </xdr:nvSpPr>
      <xdr:spPr>
        <a:xfrm>
          <a:off x="1751965" y="9781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71755</xdr:rowOff>
    </xdr:from>
    <xdr:to xmlns:xdr="http://schemas.openxmlformats.org/drawingml/2006/spreadsheetDrawing">
      <xdr:col>6</xdr:col>
      <xdr:colOff>38100</xdr:colOff>
      <xdr:row>55</xdr:row>
      <xdr:rowOff>1905</xdr:rowOff>
    </xdr:to>
    <xdr:sp macro="" textlink="">
      <xdr:nvSpPr>
        <xdr:cNvPr id="143" name="楕円 142"/>
        <xdr:cNvSpPr/>
      </xdr:nvSpPr>
      <xdr:spPr>
        <a:xfrm>
          <a:off x="1079500" y="93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164465</xdr:rowOff>
    </xdr:from>
    <xdr:ext cx="591820" cy="259080"/>
    <xdr:sp macro="" textlink="">
      <xdr:nvSpPr>
        <xdr:cNvPr id="144" name="テキスト ボックス 143"/>
        <xdr:cNvSpPr txBox="1"/>
      </xdr:nvSpPr>
      <xdr:spPr>
        <a:xfrm>
          <a:off x="830580" y="94227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3" name="テキスト ボックス 152"/>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8645" cy="252095"/>
    <xdr:sp macro="" textlink="">
      <xdr:nvSpPr>
        <xdr:cNvPr id="155" name="テキスト ボックス 154"/>
        <xdr:cNvSpPr txBox="1"/>
      </xdr:nvSpPr>
      <xdr:spPr>
        <a:xfrm>
          <a:off x="166370" y="13827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645" cy="259080"/>
    <xdr:sp macro="" textlink="">
      <xdr:nvSpPr>
        <xdr:cNvPr id="157" name="テキスト ボックス 156"/>
        <xdr:cNvSpPr txBox="1"/>
      </xdr:nvSpPr>
      <xdr:spPr>
        <a:xfrm>
          <a:off x="166370" y="135013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645" cy="252095"/>
    <xdr:sp macro="" textlink="">
      <xdr:nvSpPr>
        <xdr:cNvPr id="159" name="テキスト ボックス 158"/>
        <xdr:cNvSpPr txBox="1"/>
      </xdr:nvSpPr>
      <xdr:spPr>
        <a:xfrm>
          <a:off x="166370" y="13174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645" cy="259080"/>
    <xdr:sp macro="" textlink="">
      <xdr:nvSpPr>
        <xdr:cNvPr id="161" name="テキスト ボックス 160"/>
        <xdr:cNvSpPr txBox="1"/>
      </xdr:nvSpPr>
      <xdr:spPr>
        <a:xfrm>
          <a:off x="166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645" cy="252095"/>
    <xdr:sp macro="" textlink="">
      <xdr:nvSpPr>
        <xdr:cNvPr id="163" name="テキスト ボックス 162"/>
        <xdr:cNvSpPr txBox="1"/>
      </xdr:nvSpPr>
      <xdr:spPr>
        <a:xfrm>
          <a:off x="166370" y="12522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645" cy="258445"/>
    <xdr:sp macro="" textlink="">
      <xdr:nvSpPr>
        <xdr:cNvPr id="165" name="テキスト ボックス 164"/>
        <xdr:cNvSpPr txBox="1"/>
      </xdr:nvSpPr>
      <xdr:spPr>
        <a:xfrm>
          <a:off x="166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645" cy="259080"/>
    <xdr:sp macro="" textlink="">
      <xdr:nvSpPr>
        <xdr:cNvPr id="167" name="テキスト ボックス 166"/>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52095"/>
    <xdr:sp macro="" textlink="">
      <xdr:nvSpPr>
        <xdr:cNvPr id="169" name="テキスト ボックス 168"/>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31115</xdr:rowOff>
    </xdr:from>
    <xdr:to xmlns:xdr="http://schemas.openxmlformats.org/drawingml/2006/spreadsheetDrawing">
      <xdr:col>24</xdr:col>
      <xdr:colOff>62865</xdr:colOff>
      <xdr:row>78</xdr:row>
      <xdr:rowOff>45085</xdr:rowOff>
    </xdr:to>
    <xdr:cxnSp macro="">
      <xdr:nvCxnSpPr>
        <xdr:cNvPr id="171" name="直線コネクタ 170"/>
        <xdr:cNvCxnSpPr/>
      </xdr:nvCxnSpPr>
      <xdr:spPr>
        <a:xfrm flipV="1">
          <a:off x="4633595" y="12032615"/>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48895</xdr:rowOff>
    </xdr:from>
    <xdr:ext cx="598805" cy="259080"/>
    <xdr:sp macro="" textlink="">
      <xdr:nvSpPr>
        <xdr:cNvPr id="172" name="民生費最小値テキスト"/>
        <xdr:cNvSpPr txBox="1"/>
      </xdr:nvSpPr>
      <xdr:spPr>
        <a:xfrm>
          <a:off x="4686300" y="13421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45085</xdr:rowOff>
    </xdr:from>
    <xdr:to xmlns:xdr="http://schemas.openxmlformats.org/drawingml/2006/spreadsheetDrawing">
      <xdr:col>24</xdr:col>
      <xdr:colOff>152400</xdr:colOff>
      <xdr:row>78</xdr:row>
      <xdr:rowOff>45085</xdr:rowOff>
    </xdr:to>
    <xdr:cxnSp macro="">
      <xdr:nvCxnSpPr>
        <xdr:cNvPr id="173" name="直線コネクタ 172"/>
        <xdr:cNvCxnSpPr/>
      </xdr:nvCxnSpPr>
      <xdr:spPr>
        <a:xfrm>
          <a:off x="4546600" y="1341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149225</xdr:rowOff>
    </xdr:from>
    <xdr:ext cx="598805" cy="259080"/>
    <xdr:sp macro="" textlink="">
      <xdr:nvSpPr>
        <xdr:cNvPr id="174" name="民生費最大値テキスト"/>
        <xdr:cNvSpPr txBox="1"/>
      </xdr:nvSpPr>
      <xdr:spPr>
        <a:xfrm>
          <a:off x="4686300" y="1180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297,980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31115</xdr:rowOff>
    </xdr:from>
    <xdr:to xmlns:xdr="http://schemas.openxmlformats.org/drawingml/2006/spreadsheetDrawing">
      <xdr:col>24</xdr:col>
      <xdr:colOff>152400</xdr:colOff>
      <xdr:row>70</xdr:row>
      <xdr:rowOff>31115</xdr:rowOff>
    </xdr:to>
    <xdr:cxnSp macro="">
      <xdr:nvCxnSpPr>
        <xdr:cNvPr id="175" name="直線コネクタ 174"/>
        <xdr:cNvCxnSpPr/>
      </xdr:nvCxnSpPr>
      <xdr:spPr>
        <a:xfrm>
          <a:off x="4546600" y="1203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50165</xdr:rowOff>
    </xdr:from>
    <xdr:to xmlns:xdr="http://schemas.openxmlformats.org/drawingml/2006/spreadsheetDrawing">
      <xdr:col>24</xdr:col>
      <xdr:colOff>63500</xdr:colOff>
      <xdr:row>77</xdr:row>
      <xdr:rowOff>141605</xdr:rowOff>
    </xdr:to>
    <xdr:cxnSp macro="">
      <xdr:nvCxnSpPr>
        <xdr:cNvPr id="176" name="直線コネクタ 175"/>
        <xdr:cNvCxnSpPr/>
      </xdr:nvCxnSpPr>
      <xdr:spPr>
        <a:xfrm flipV="1">
          <a:off x="3797300" y="1325181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63500</xdr:rowOff>
    </xdr:from>
    <xdr:ext cx="598805" cy="252095"/>
    <xdr:sp macro="" textlink="">
      <xdr:nvSpPr>
        <xdr:cNvPr id="177" name="民生費平均値テキスト"/>
        <xdr:cNvSpPr txBox="1"/>
      </xdr:nvSpPr>
      <xdr:spPr>
        <a:xfrm>
          <a:off x="4686300" y="1275080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40640</xdr:rowOff>
    </xdr:from>
    <xdr:to xmlns:xdr="http://schemas.openxmlformats.org/drawingml/2006/spreadsheetDrawing">
      <xdr:col>24</xdr:col>
      <xdr:colOff>114300</xdr:colOff>
      <xdr:row>75</xdr:row>
      <xdr:rowOff>142240</xdr:rowOff>
    </xdr:to>
    <xdr:sp macro="" textlink="">
      <xdr:nvSpPr>
        <xdr:cNvPr id="178" name="フローチャート: 判断 177"/>
        <xdr:cNvSpPr/>
      </xdr:nvSpPr>
      <xdr:spPr>
        <a:xfrm>
          <a:off x="45847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141605</xdr:rowOff>
    </xdr:from>
    <xdr:to xmlns:xdr="http://schemas.openxmlformats.org/drawingml/2006/spreadsheetDrawing">
      <xdr:col>19</xdr:col>
      <xdr:colOff>177800</xdr:colOff>
      <xdr:row>78</xdr:row>
      <xdr:rowOff>91440</xdr:rowOff>
    </xdr:to>
    <xdr:cxnSp macro="">
      <xdr:nvCxnSpPr>
        <xdr:cNvPr id="179" name="直線コネクタ 178"/>
        <xdr:cNvCxnSpPr/>
      </xdr:nvCxnSpPr>
      <xdr:spPr>
        <a:xfrm flipV="1">
          <a:off x="2908300" y="1334325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146050</xdr:rowOff>
    </xdr:from>
    <xdr:to xmlns:xdr="http://schemas.openxmlformats.org/drawingml/2006/spreadsheetDrawing">
      <xdr:col>20</xdr:col>
      <xdr:colOff>38100</xdr:colOff>
      <xdr:row>76</xdr:row>
      <xdr:rowOff>76200</xdr:rowOff>
    </xdr:to>
    <xdr:sp macro="" textlink="">
      <xdr:nvSpPr>
        <xdr:cNvPr id="180" name="フローチャート: 判断 179"/>
        <xdr:cNvSpPr/>
      </xdr:nvSpPr>
      <xdr:spPr>
        <a:xfrm>
          <a:off x="3746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92710</xdr:rowOff>
    </xdr:from>
    <xdr:ext cx="591820" cy="259080"/>
    <xdr:sp macro="" textlink="">
      <xdr:nvSpPr>
        <xdr:cNvPr id="181" name="テキスト ボックス 180"/>
        <xdr:cNvSpPr txBox="1"/>
      </xdr:nvSpPr>
      <xdr:spPr>
        <a:xfrm>
          <a:off x="3497580" y="127800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75565</xdr:rowOff>
    </xdr:from>
    <xdr:to xmlns:xdr="http://schemas.openxmlformats.org/drawingml/2006/spreadsheetDrawing">
      <xdr:col>15</xdr:col>
      <xdr:colOff>50800</xdr:colOff>
      <xdr:row>78</xdr:row>
      <xdr:rowOff>91440</xdr:rowOff>
    </xdr:to>
    <xdr:cxnSp macro="">
      <xdr:nvCxnSpPr>
        <xdr:cNvPr id="182" name="直線コネクタ 181"/>
        <xdr:cNvCxnSpPr/>
      </xdr:nvCxnSpPr>
      <xdr:spPr>
        <a:xfrm>
          <a:off x="2019300" y="134486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116205</xdr:rowOff>
    </xdr:from>
    <xdr:to xmlns:xdr="http://schemas.openxmlformats.org/drawingml/2006/spreadsheetDrawing">
      <xdr:col>15</xdr:col>
      <xdr:colOff>101600</xdr:colOff>
      <xdr:row>77</xdr:row>
      <xdr:rowOff>46355</xdr:rowOff>
    </xdr:to>
    <xdr:sp macro="" textlink="">
      <xdr:nvSpPr>
        <xdr:cNvPr id="183" name="フローチャート: 判断 182"/>
        <xdr:cNvSpPr/>
      </xdr:nvSpPr>
      <xdr:spPr>
        <a:xfrm>
          <a:off x="28575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63500</xdr:rowOff>
    </xdr:from>
    <xdr:ext cx="591820" cy="252095"/>
    <xdr:sp macro="" textlink="">
      <xdr:nvSpPr>
        <xdr:cNvPr id="184" name="テキスト ボックス 183"/>
        <xdr:cNvSpPr txBox="1"/>
      </xdr:nvSpPr>
      <xdr:spPr>
        <a:xfrm>
          <a:off x="2608580" y="129222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75565</xdr:rowOff>
    </xdr:from>
    <xdr:to xmlns:xdr="http://schemas.openxmlformats.org/drawingml/2006/spreadsheetDrawing">
      <xdr:col>10</xdr:col>
      <xdr:colOff>114300</xdr:colOff>
      <xdr:row>79</xdr:row>
      <xdr:rowOff>105410</xdr:rowOff>
    </xdr:to>
    <xdr:cxnSp macro="">
      <xdr:nvCxnSpPr>
        <xdr:cNvPr id="185" name="直線コネクタ 184"/>
        <xdr:cNvCxnSpPr/>
      </xdr:nvCxnSpPr>
      <xdr:spPr>
        <a:xfrm flipV="1">
          <a:off x="1130300" y="1344866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167640</xdr:rowOff>
    </xdr:from>
    <xdr:to xmlns:xdr="http://schemas.openxmlformats.org/drawingml/2006/spreadsheetDrawing">
      <xdr:col>10</xdr:col>
      <xdr:colOff>165100</xdr:colOff>
      <xdr:row>76</xdr:row>
      <xdr:rowOff>97790</xdr:rowOff>
    </xdr:to>
    <xdr:sp macro="" textlink="">
      <xdr:nvSpPr>
        <xdr:cNvPr id="186" name="フローチャート: 判断 185"/>
        <xdr:cNvSpPr/>
      </xdr:nvSpPr>
      <xdr:spPr>
        <a:xfrm>
          <a:off x="19685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114300</xdr:rowOff>
    </xdr:from>
    <xdr:ext cx="591820" cy="259080"/>
    <xdr:sp macro="" textlink="">
      <xdr:nvSpPr>
        <xdr:cNvPr id="187" name="テキスト ボックス 186"/>
        <xdr:cNvSpPr txBox="1"/>
      </xdr:nvSpPr>
      <xdr:spPr>
        <a:xfrm>
          <a:off x="1719580" y="128016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112395</xdr:rowOff>
    </xdr:from>
    <xdr:to xmlns:xdr="http://schemas.openxmlformats.org/drawingml/2006/spreadsheetDrawing">
      <xdr:col>6</xdr:col>
      <xdr:colOff>38100</xdr:colOff>
      <xdr:row>78</xdr:row>
      <xdr:rowOff>42545</xdr:rowOff>
    </xdr:to>
    <xdr:sp macro="" textlink="">
      <xdr:nvSpPr>
        <xdr:cNvPr id="188" name="フローチャート: 判断 187"/>
        <xdr:cNvSpPr/>
      </xdr:nvSpPr>
      <xdr:spPr>
        <a:xfrm>
          <a:off x="1079500" y="133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59055</xdr:rowOff>
    </xdr:from>
    <xdr:ext cx="591820" cy="259080"/>
    <xdr:sp macro="" textlink="">
      <xdr:nvSpPr>
        <xdr:cNvPr id="189" name="テキスト ボックス 188"/>
        <xdr:cNvSpPr txBox="1"/>
      </xdr:nvSpPr>
      <xdr:spPr>
        <a:xfrm>
          <a:off x="830580" y="130892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170815</xdr:rowOff>
    </xdr:from>
    <xdr:to xmlns:xdr="http://schemas.openxmlformats.org/drawingml/2006/spreadsheetDrawing">
      <xdr:col>24</xdr:col>
      <xdr:colOff>114300</xdr:colOff>
      <xdr:row>77</xdr:row>
      <xdr:rowOff>100965</xdr:rowOff>
    </xdr:to>
    <xdr:sp macro="" textlink="">
      <xdr:nvSpPr>
        <xdr:cNvPr id="195" name="楕円 194"/>
        <xdr:cNvSpPr/>
      </xdr:nvSpPr>
      <xdr:spPr>
        <a:xfrm>
          <a:off x="45847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149225</xdr:rowOff>
    </xdr:from>
    <xdr:ext cx="598805" cy="259080"/>
    <xdr:sp macro="" textlink="">
      <xdr:nvSpPr>
        <xdr:cNvPr id="196" name="民生費該当値テキスト"/>
        <xdr:cNvSpPr txBox="1"/>
      </xdr:nvSpPr>
      <xdr:spPr>
        <a:xfrm>
          <a:off x="4686300" y="13179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90805</xdr:rowOff>
    </xdr:from>
    <xdr:to xmlns:xdr="http://schemas.openxmlformats.org/drawingml/2006/spreadsheetDrawing">
      <xdr:col>20</xdr:col>
      <xdr:colOff>38100</xdr:colOff>
      <xdr:row>78</xdr:row>
      <xdr:rowOff>20955</xdr:rowOff>
    </xdr:to>
    <xdr:sp macro="" textlink="">
      <xdr:nvSpPr>
        <xdr:cNvPr id="197" name="楕円 196"/>
        <xdr:cNvSpPr/>
      </xdr:nvSpPr>
      <xdr:spPr>
        <a:xfrm>
          <a:off x="3746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12065</xdr:rowOff>
    </xdr:from>
    <xdr:ext cx="591820" cy="259080"/>
    <xdr:sp macro="" textlink="">
      <xdr:nvSpPr>
        <xdr:cNvPr id="198" name="テキスト ボックス 197"/>
        <xdr:cNvSpPr txBox="1"/>
      </xdr:nvSpPr>
      <xdr:spPr>
        <a:xfrm>
          <a:off x="3497580" y="133851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40640</xdr:rowOff>
    </xdr:from>
    <xdr:to xmlns:xdr="http://schemas.openxmlformats.org/drawingml/2006/spreadsheetDrawing">
      <xdr:col>15</xdr:col>
      <xdr:colOff>101600</xdr:colOff>
      <xdr:row>78</xdr:row>
      <xdr:rowOff>142240</xdr:rowOff>
    </xdr:to>
    <xdr:sp macro="" textlink="">
      <xdr:nvSpPr>
        <xdr:cNvPr id="199" name="楕円 198"/>
        <xdr:cNvSpPr/>
      </xdr:nvSpPr>
      <xdr:spPr>
        <a:xfrm>
          <a:off x="2857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133350</xdr:rowOff>
    </xdr:from>
    <xdr:ext cx="591820" cy="252095"/>
    <xdr:sp macro="" textlink="">
      <xdr:nvSpPr>
        <xdr:cNvPr id="200" name="テキスト ボックス 199"/>
        <xdr:cNvSpPr txBox="1"/>
      </xdr:nvSpPr>
      <xdr:spPr>
        <a:xfrm>
          <a:off x="2608580" y="135064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24765</xdr:rowOff>
    </xdr:from>
    <xdr:to xmlns:xdr="http://schemas.openxmlformats.org/drawingml/2006/spreadsheetDrawing">
      <xdr:col>10</xdr:col>
      <xdr:colOff>165100</xdr:colOff>
      <xdr:row>78</xdr:row>
      <xdr:rowOff>126365</xdr:rowOff>
    </xdr:to>
    <xdr:sp macro="" textlink="">
      <xdr:nvSpPr>
        <xdr:cNvPr id="201" name="楕円 200"/>
        <xdr:cNvSpPr/>
      </xdr:nvSpPr>
      <xdr:spPr>
        <a:xfrm>
          <a:off x="1968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117475</xdr:rowOff>
    </xdr:from>
    <xdr:ext cx="591820" cy="259080"/>
    <xdr:sp macro="" textlink="">
      <xdr:nvSpPr>
        <xdr:cNvPr id="202" name="テキスト ボックス 201"/>
        <xdr:cNvSpPr txBox="1"/>
      </xdr:nvSpPr>
      <xdr:spPr>
        <a:xfrm>
          <a:off x="1719580" y="134905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54610</xdr:rowOff>
    </xdr:from>
    <xdr:to xmlns:xdr="http://schemas.openxmlformats.org/drawingml/2006/spreadsheetDrawing">
      <xdr:col>6</xdr:col>
      <xdr:colOff>38100</xdr:colOff>
      <xdr:row>79</xdr:row>
      <xdr:rowOff>156210</xdr:rowOff>
    </xdr:to>
    <xdr:sp macro="" textlink="">
      <xdr:nvSpPr>
        <xdr:cNvPr id="203" name="楕円 202"/>
        <xdr:cNvSpPr/>
      </xdr:nvSpPr>
      <xdr:spPr>
        <a:xfrm>
          <a:off x="1079500" y="135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147320</xdr:rowOff>
    </xdr:from>
    <xdr:ext cx="591820" cy="259080"/>
    <xdr:sp macro="" textlink="">
      <xdr:nvSpPr>
        <xdr:cNvPr id="204" name="テキスト ボックス 203"/>
        <xdr:cNvSpPr txBox="1"/>
      </xdr:nvSpPr>
      <xdr:spPr>
        <a:xfrm>
          <a:off x="830580" y="13691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3" name="テキスト ボックス 212"/>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2095"/>
    <xdr:sp macro="" textlink="">
      <xdr:nvSpPr>
        <xdr:cNvPr id="215" name="テキスト ボックス 214"/>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095"/>
    <xdr:sp macro="" textlink="">
      <xdr:nvSpPr>
        <xdr:cNvPr id="221" name="テキスト ボックス 220"/>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9080"/>
    <xdr:sp macro="" textlink="">
      <xdr:nvSpPr>
        <xdr:cNvPr id="225" name="テキスト ボックス 224"/>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7" name="テキスト ボックス 226"/>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133985</xdr:rowOff>
    </xdr:from>
    <xdr:to xmlns:xdr="http://schemas.openxmlformats.org/drawingml/2006/spreadsheetDrawing">
      <xdr:col>24</xdr:col>
      <xdr:colOff>62865</xdr:colOff>
      <xdr:row>98</xdr:row>
      <xdr:rowOff>82550</xdr:rowOff>
    </xdr:to>
    <xdr:cxnSp macro="">
      <xdr:nvCxnSpPr>
        <xdr:cNvPr id="229" name="直線コネクタ 228"/>
        <xdr:cNvCxnSpPr/>
      </xdr:nvCxnSpPr>
      <xdr:spPr>
        <a:xfrm flipV="1">
          <a:off x="4633595" y="15393035"/>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86995</xdr:rowOff>
    </xdr:from>
    <xdr:ext cx="534670" cy="252095"/>
    <xdr:sp macro="" textlink="">
      <xdr:nvSpPr>
        <xdr:cNvPr id="230" name="衛生費最小値テキスト"/>
        <xdr:cNvSpPr txBox="1"/>
      </xdr:nvSpPr>
      <xdr:spPr>
        <a:xfrm>
          <a:off x="4686300" y="168890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82550</xdr:rowOff>
    </xdr:from>
    <xdr:to xmlns:xdr="http://schemas.openxmlformats.org/drawingml/2006/spreadsheetDrawing">
      <xdr:col>24</xdr:col>
      <xdr:colOff>152400</xdr:colOff>
      <xdr:row>98</xdr:row>
      <xdr:rowOff>82550</xdr:rowOff>
    </xdr:to>
    <xdr:cxnSp macro="">
      <xdr:nvCxnSpPr>
        <xdr:cNvPr id="231" name="直線コネクタ 230"/>
        <xdr:cNvCxnSpPr/>
      </xdr:nvCxnSpPr>
      <xdr:spPr>
        <a:xfrm>
          <a:off x="4546600" y="1688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80645</xdr:rowOff>
    </xdr:from>
    <xdr:ext cx="598805" cy="259080"/>
    <xdr:sp macro="" textlink="">
      <xdr:nvSpPr>
        <xdr:cNvPr id="232" name="衛生費最大値テキスト"/>
        <xdr:cNvSpPr txBox="1"/>
      </xdr:nvSpPr>
      <xdr:spPr>
        <a:xfrm>
          <a:off x="4686300" y="15168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105,307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133985</xdr:rowOff>
    </xdr:from>
    <xdr:to xmlns:xdr="http://schemas.openxmlformats.org/drawingml/2006/spreadsheetDrawing">
      <xdr:col>24</xdr:col>
      <xdr:colOff>152400</xdr:colOff>
      <xdr:row>89</xdr:row>
      <xdr:rowOff>133985</xdr:rowOff>
    </xdr:to>
    <xdr:cxnSp macro="">
      <xdr:nvCxnSpPr>
        <xdr:cNvPr id="233" name="直線コネクタ 232"/>
        <xdr:cNvCxnSpPr/>
      </xdr:nvCxnSpPr>
      <xdr:spPr>
        <a:xfrm>
          <a:off x="45466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83185</xdr:rowOff>
    </xdr:from>
    <xdr:to xmlns:xdr="http://schemas.openxmlformats.org/drawingml/2006/spreadsheetDrawing">
      <xdr:col>24</xdr:col>
      <xdr:colOff>63500</xdr:colOff>
      <xdr:row>95</xdr:row>
      <xdr:rowOff>95250</xdr:rowOff>
    </xdr:to>
    <xdr:cxnSp macro="">
      <xdr:nvCxnSpPr>
        <xdr:cNvPr id="234" name="直線コネクタ 233"/>
        <xdr:cNvCxnSpPr/>
      </xdr:nvCxnSpPr>
      <xdr:spPr>
        <a:xfrm>
          <a:off x="3797300" y="1637093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35560</xdr:rowOff>
    </xdr:from>
    <xdr:ext cx="534670" cy="259080"/>
    <xdr:sp macro="" textlink="">
      <xdr:nvSpPr>
        <xdr:cNvPr id="235" name="衛生費平均値テキスト"/>
        <xdr:cNvSpPr txBox="1"/>
      </xdr:nvSpPr>
      <xdr:spPr>
        <a:xfrm>
          <a:off x="4686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57150</xdr:rowOff>
    </xdr:from>
    <xdr:to xmlns:xdr="http://schemas.openxmlformats.org/drawingml/2006/spreadsheetDrawing">
      <xdr:col>24</xdr:col>
      <xdr:colOff>114300</xdr:colOff>
      <xdr:row>95</xdr:row>
      <xdr:rowOff>158750</xdr:rowOff>
    </xdr:to>
    <xdr:sp macro="" textlink="">
      <xdr:nvSpPr>
        <xdr:cNvPr id="236" name="フローチャート: 判断 235"/>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83185</xdr:rowOff>
    </xdr:from>
    <xdr:to xmlns:xdr="http://schemas.openxmlformats.org/drawingml/2006/spreadsheetDrawing">
      <xdr:col>19</xdr:col>
      <xdr:colOff>177800</xdr:colOff>
      <xdr:row>96</xdr:row>
      <xdr:rowOff>41910</xdr:rowOff>
    </xdr:to>
    <xdr:cxnSp macro="">
      <xdr:nvCxnSpPr>
        <xdr:cNvPr id="237" name="直線コネクタ 236"/>
        <xdr:cNvCxnSpPr/>
      </xdr:nvCxnSpPr>
      <xdr:spPr>
        <a:xfrm flipV="1">
          <a:off x="2908300" y="1637093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70485</xdr:rowOff>
    </xdr:from>
    <xdr:to xmlns:xdr="http://schemas.openxmlformats.org/drawingml/2006/spreadsheetDrawing">
      <xdr:col>20</xdr:col>
      <xdr:colOff>38100</xdr:colOff>
      <xdr:row>96</xdr:row>
      <xdr:rowOff>635</xdr:rowOff>
    </xdr:to>
    <xdr:sp macro="" textlink="">
      <xdr:nvSpPr>
        <xdr:cNvPr id="238" name="フローチャート: 判断 237"/>
        <xdr:cNvSpPr/>
      </xdr:nvSpPr>
      <xdr:spPr>
        <a:xfrm>
          <a:off x="37465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163195</xdr:rowOff>
    </xdr:from>
    <xdr:ext cx="527685" cy="259080"/>
    <xdr:sp macro="" textlink="">
      <xdr:nvSpPr>
        <xdr:cNvPr id="239" name="テキスト ボックス 238"/>
        <xdr:cNvSpPr txBox="1"/>
      </xdr:nvSpPr>
      <xdr:spPr>
        <a:xfrm>
          <a:off x="3529965" y="164509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41910</xdr:rowOff>
    </xdr:from>
    <xdr:to xmlns:xdr="http://schemas.openxmlformats.org/drawingml/2006/spreadsheetDrawing">
      <xdr:col>15</xdr:col>
      <xdr:colOff>50800</xdr:colOff>
      <xdr:row>96</xdr:row>
      <xdr:rowOff>62230</xdr:rowOff>
    </xdr:to>
    <xdr:cxnSp macro="">
      <xdr:nvCxnSpPr>
        <xdr:cNvPr id="240" name="直線コネクタ 239"/>
        <xdr:cNvCxnSpPr/>
      </xdr:nvCxnSpPr>
      <xdr:spPr>
        <a:xfrm flipV="1">
          <a:off x="2019300" y="165011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60325</xdr:rowOff>
    </xdr:from>
    <xdr:to xmlns:xdr="http://schemas.openxmlformats.org/drawingml/2006/spreadsheetDrawing">
      <xdr:col>15</xdr:col>
      <xdr:colOff>101600</xdr:colOff>
      <xdr:row>95</xdr:row>
      <xdr:rowOff>161925</xdr:rowOff>
    </xdr:to>
    <xdr:sp macro="" textlink="">
      <xdr:nvSpPr>
        <xdr:cNvPr id="241" name="フローチャート: 判断 240"/>
        <xdr:cNvSpPr/>
      </xdr:nvSpPr>
      <xdr:spPr>
        <a:xfrm>
          <a:off x="2857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6985</xdr:rowOff>
    </xdr:from>
    <xdr:ext cx="527685" cy="252095"/>
    <xdr:sp macro="" textlink="">
      <xdr:nvSpPr>
        <xdr:cNvPr id="242" name="テキスト ボックス 241"/>
        <xdr:cNvSpPr txBox="1"/>
      </xdr:nvSpPr>
      <xdr:spPr>
        <a:xfrm>
          <a:off x="2640965" y="161232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62230</xdr:rowOff>
    </xdr:from>
    <xdr:to xmlns:xdr="http://schemas.openxmlformats.org/drawingml/2006/spreadsheetDrawing">
      <xdr:col>10</xdr:col>
      <xdr:colOff>114300</xdr:colOff>
      <xdr:row>97</xdr:row>
      <xdr:rowOff>67945</xdr:rowOff>
    </xdr:to>
    <xdr:cxnSp macro="">
      <xdr:nvCxnSpPr>
        <xdr:cNvPr id="243" name="直線コネクタ 242"/>
        <xdr:cNvCxnSpPr/>
      </xdr:nvCxnSpPr>
      <xdr:spPr>
        <a:xfrm flipV="1">
          <a:off x="1130300" y="1652143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55880</xdr:rowOff>
    </xdr:from>
    <xdr:to xmlns:xdr="http://schemas.openxmlformats.org/drawingml/2006/spreadsheetDrawing">
      <xdr:col>10</xdr:col>
      <xdr:colOff>165100</xdr:colOff>
      <xdr:row>95</xdr:row>
      <xdr:rowOff>157480</xdr:rowOff>
    </xdr:to>
    <xdr:sp macro="" textlink="">
      <xdr:nvSpPr>
        <xdr:cNvPr id="244" name="フローチャート: 判断 243"/>
        <xdr:cNvSpPr/>
      </xdr:nvSpPr>
      <xdr:spPr>
        <a:xfrm>
          <a:off x="19685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2540</xdr:rowOff>
    </xdr:from>
    <xdr:ext cx="527685" cy="259080"/>
    <xdr:sp macro="" textlink="">
      <xdr:nvSpPr>
        <xdr:cNvPr id="245" name="テキスト ボックス 244"/>
        <xdr:cNvSpPr txBox="1"/>
      </xdr:nvSpPr>
      <xdr:spPr>
        <a:xfrm>
          <a:off x="1751965" y="16118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xdr:rowOff>
    </xdr:from>
    <xdr:to xmlns:xdr="http://schemas.openxmlformats.org/drawingml/2006/spreadsheetDrawing">
      <xdr:col>6</xdr:col>
      <xdr:colOff>38100</xdr:colOff>
      <xdr:row>96</xdr:row>
      <xdr:rowOff>111760</xdr:rowOff>
    </xdr:to>
    <xdr:sp macro="" textlink="">
      <xdr:nvSpPr>
        <xdr:cNvPr id="246" name="フローチャート: 判断 245"/>
        <xdr:cNvSpPr/>
      </xdr:nvSpPr>
      <xdr:spPr>
        <a:xfrm>
          <a:off x="1079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128905</xdr:rowOff>
    </xdr:from>
    <xdr:ext cx="527685" cy="259080"/>
    <xdr:sp macro="" textlink="">
      <xdr:nvSpPr>
        <xdr:cNvPr id="247" name="テキスト ボックス 246"/>
        <xdr:cNvSpPr txBox="1"/>
      </xdr:nvSpPr>
      <xdr:spPr>
        <a:xfrm>
          <a:off x="862965" y="162452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44450</xdr:rowOff>
    </xdr:from>
    <xdr:to xmlns:xdr="http://schemas.openxmlformats.org/drawingml/2006/spreadsheetDrawing">
      <xdr:col>24</xdr:col>
      <xdr:colOff>114300</xdr:colOff>
      <xdr:row>95</xdr:row>
      <xdr:rowOff>146050</xdr:rowOff>
    </xdr:to>
    <xdr:sp macro="" textlink="">
      <xdr:nvSpPr>
        <xdr:cNvPr id="253" name="楕円 252"/>
        <xdr:cNvSpPr/>
      </xdr:nvSpPr>
      <xdr:spPr>
        <a:xfrm>
          <a:off x="45847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67310</xdr:rowOff>
    </xdr:from>
    <xdr:ext cx="534670" cy="259080"/>
    <xdr:sp macro="" textlink="">
      <xdr:nvSpPr>
        <xdr:cNvPr id="254" name="衛生費該当値テキスト"/>
        <xdr:cNvSpPr txBox="1"/>
      </xdr:nvSpPr>
      <xdr:spPr>
        <a:xfrm>
          <a:off x="4686300" y="1618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32385</xdr:rowOff>
    </xdr:from>
    <xdr:to xmlns:xdr="http://schemas.openxmlformats.org/drawingml/2006/spreadsheetDrawing">
      <xdr:col>20</xdr:col>
      <xdr:colOff>38100</xdr:colOff>
      <xdr:row>95</xdr:row>
      <xdr:rowOff>133985</xdr:rowOff>
    </xdr:to>
    <xdr:sp macro="" textlink="">
      <xdr:nvSpPr>
        <xdr:cNvPr id="255" name="楕円 254"/>
        <xdr:cNvSpPr/>
      </xdr:nvSpPr>
      <xdr:spPr>
        <a:xfrm>
          <a:off x="3746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150495</xdr:rowOff>
    </xdr:from>
    <xdr:ext cx="527685" cy="259080"/>
    <xdr:sp macro="" textlink="">
      <xdr:nvSpPr>
        <xdr:cNvPr id="256" name="テキスト ボックス 255"/>
        <xdr:cNvSpPr txBox="1"/>
      </xdr:nvSpPr>
      <xdr:spPr>
        <a:xfrm>
          <a:off x="3529965" y="16095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162560</xdr:rowOff>
    </xdr:from>
    <xdr:to xmlns:xdr="http://schemas.openxmlformats.org/drawingml/2006/spreadsheetDrawing">
      <xdr:col>15</xdr:col>
      <xdr:colOff>101600</xdr:colOff>
      <xdr:row>96</xdr:row>
      <xdr:rowOff>92710</xdr:rowOff>
    </xdr:to>
    <xdr:sp macro="" textlink="">
      <xdr:nvSpPr>
        <xdr:cNvPr id="257" name="楕円 256"/>
        <xdr:cNvSpPr/>
      </xdr:nvSpPr>
      <xdr:spPr>
        <a:xfrm>
          <a:off x="285750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83820</xdr:rowOff>
    </xdr:from>
    <xdr:ext cx="527685" cy="259080"/>
    <xdr:sp macro="" textlink="">
      <xdr:nvSpPr>
        <xdr:cNvPr id="258" name="テキスト ボックス 257"/>
        <xdr:cNvSpPr txBox="1"/>
      </xdr:nvSpPr>
      <xdr:spPr>
        <a:xfrm>
          <a:off x="2640965" y="16543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11430</xdr:rowOff>
    </xdr:from>
    <xdr:to xmlns:xdr="http://schemas.openxmlformats.org/drawingml/2006/spreadsheetDrawing">
      <xdr:col>10</xdr:col>
      <xdr:colOff>165100</xdr:colOff>
      <xdr:row>96</xdr:row>
      <xdr:rowOff>113030</xdr:rowOff>
    </xdr:to>
    <xdr:sp macro="" textlink="">
      <xdr:nvSpPr>
        <xdr:cNvPr id="259" name="楕円 258"/>
        <xdr:cNvSpPr/>
      </xdr:nvSpPr>
      <xdr:spPr>
        <a:xfrm>
          <a:off x="1968500"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104140</xdr:rowOff>
    </xdr:from>
    <xdr:ext cx="527685" cy="259080"/>
    <xdr:sp macro="" textlink="">
      <xdr:nvSpPr>
        <xdr:cNvPr id="260" name="テキスト ボックス 259"/>
        <xdr:cNvSpPr txBox="1"/>
      </xdr:nvSpPr>
      <xdr:spPr>
        <a:xfrm>
          <a:off x="1751965" y="16563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17780</xdr:rowOff>
    </xdr:from>
    <xdr:to xmlns:xdr="http://schemas.openxmlformats.org/drawingml/2006/spreadsheetDrawing">
      <xdr:col>6</xdr:col>
      <xdr:colOff>38100</xdr:colOff>
      <xdr:row>97</xdr:row>
      <xdr:rowOff>118745</xdr:rowOff>
    </xdr:to>
    <xdr:sp macro="" textlink="">
      <xdr:nvSpPr>
        <xdr:cNvPr id="261" name="楕円 260"/>
        <xdr:cNvSpPr/>
      </xdr:nvSpPr>
      <xdr:spPr>
        <a:xfrm>
          <a:off x="1079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109855</xdr:rowOff>
    </xdr:from>
    <xdr:ext cx="527685" cy="252095"/>
    <xdr:sp macro="" textlink="">
      <xdr:nvSpPr>
        <xdr:cNvPr id="262" name="テキスト ボックス 261"/>
        <xdr:cNvSpPr txBox="1"/>
      </xdr:nvSpPr>
      <xdr:spPr>
        <a:xfrm>
          <a:off x="862965" y="16740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71" name="テキスト ボックス 270"/>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935" cy="259080"/>
    <xdr:sp macro="" textlink="">
      <xdr:nvSpPr>
        <xdr:cNvPr id="274" name="テキスト ボックス 273"/>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0375" cy="252095"/>
    <xdr:sp macro="" textlink="">
      <xdr:nvSpPr>
        <xdr:cNvPr id="276" name="テキスト ボックス 275"/>
        <xdr:cNvSpPr txBox="1"/>
      </xdr:nvSpPr>
      <xdr:spPr>
        <a:xfrm>
          <a:off x="6136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0375" cy="259080"/>
    <xdr:sp macro="" textlink="">
      <xdr:nvSpPr>
        <xdr:cNvPr id="278" name="テキスト ボックス 277"/>
        <xdr:cNvSpPr txBox="1"/>
      </xdr:nvSpPr>
      <xdr:spPr>
        <a:xfrm>
          <a:off x="6136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0375" cy="252095"/>
    <xdr:sp macro="" textlink="">
      <xdr:nvSpPr>
        <xdr:cNvPr id="280" name="テキスト ボックス 279"/>
        <xdr:cNvSpPr txBox="1"/>
      </xdr:nvSpPr>
      <xdr:spPr>
        <a:xfrm>
          <a:off x="6136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0375" cy="258445"/>
    <xdr:sp macro="" textlink="">
      <xdr:nvSpPr>
        <xdr:cNvPr id="282" name="テキスト ボックス 281"/>
        <xdr:cNvSpPr txBox="1"/>
      </xdr:nvSpPr>
      <xdr:spPr>
        <a:xfrm>
          <a:off x="6136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0375" cy="259080"/>
    <xdr:sp macro="" textlink="">
      <xdr:nvSpPr>
        <xdr:cNvPr id="284" name="テキスト ボックス 283"/>
        <xdr:cNvSpPr txBox="1"/>
      </xdr:nvSpPr>
      <xdr:spPr>
        <a:xfrm>
          <a:off x="6136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0375" cy="252095"/>
    <xdr:sp macro="" textlink="">
      <xdr:nvSpPr>
        <xdr:cNvPr id="286" name="テキスト ボックス 285"/>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57150</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37210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3810</xdr:rowOff>
    </xdr:from>
    <xdr:ext cx="469900" cy="259080"/>
    <xdr:sp macro="" textlink="">
      <xdr:nvSpPr>
        <xdr:cNvPr id="291" name="労働費最大値テキスト"/>
        <xdr:cNvSpPr txBox="1"/>
      </xdr:nvSpPr>
      <xdr:spPr>
        <a:xfrm>
          <a:off x="10528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57150</xdr:rowOff>
    </xdr:from>
    <xdr:to xmlns:xdr="http://schemas.openxmlformats.org/drawingml/2006/spreadsheetDrawing">
      <xdr:col>55</xdr:col>
      <xdr:colOff>88900</xdr:colOff>
      <xdr:row>31</xdr:row>
      <xdr:rowOff>57150</xdr:rowOff>
    </xdr:to>
    <xdr:cxnSp macro="">
      <xdr:nvCxnSpPr>
        <xdr:cNvPr id="292" name="直線コネクタ 291"/>
        <xdr:cNvCxnSpPr/>
      </xdr:nvCxnSpPr>
      <xdr:spPr>
        <a:xfrm>
          <a:off x="10388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52705</xdr:rowOff>
    </xdr:from>
    <xdr:to xmlns:xdr="http://schemas.openxmlformats.org/drawingml/2006/spreadsheetDrawing">
      <xdr:col>55</xdr:col>
      <xdr:colOff>0</xdr:colOff>
      <xdr:row>39</xdr:row>
      <xdr:rowOff>56515</xdr:rowOff>
    </xdr:to>
    <xdr:cxnSp macro="">
      <xdr:nvCxnSpPr>
        <xdr:cNvPr id="293" name="直線コネクタ 292"/>
        <xdr:cNvCxnSpPr/>
      </xdr:nvCxnSpPr>
      <xdr:spPr>
        <a:xfrm flipV="1">
          <a:off x="9639300" y="67392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27940</xdr:rowOff>
    </xdr:from>
    <xdr:ext cx="378460" cy="259080"/>
    <xdr:sp macro="" textlink="">
      <xdr:nvSpPr>
        <xdr:cNvPr id="294" name="労働費平均値テキスト"/>
        <xdr:cNvSpPr txBox="1"/>
      </xdr:nvSpPr>
      <xdr:spPr>
        <a:xfrm>
          <a:off x="10528300" y="63715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5080</xdr:rowOff>
    </xdr:from>
    <xdr:to xmlns:xdr="http://schemas.openxmlformats.org/drawingml/2006/spreadsheetDrawing">
      <xdr:col>55</xdr:col>
      <xdr:colOff>50800</xdr:colOff>
      <xdr:row>38</xdr:row>
      <xdr:rowOff>106680</xdr:rowOff>
    </xdr:to>
    <xdr:sp macro="" textlink="">
      <xdr:nvSpPr>
        <xdr:cNvPr id="295" name="フローチャート: 判断 294"/>
        <xdr:cNvSpPr/>
      </xdr:nvSpPr>
      <xdr:spPr>
        <a:xfrm>
          <a:off x="104267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46355</xdr:rowOff>
    </xdr:from>
    <xdr:to xmlns:xdr="http://schemas.openxmlformats.org/drawingml/2006/spreadsheetDrawing">
      <xdr:col>50</xdr:col>
      <xdr:colOff>114300</xdr:colOff>
      <xdr:row>39</xdr:row>
      <xdr:rowOff>56515</xdr:rowOff>
    </xdr:to>
    <xdr:cxnSp macro="">
      <xdr:nvCxnSpPr>
        <xdr:cNvPr id="296" name="直線コネクタ 295"/>
        <xdr:cNvCxnSpPr/>
      </xdr:nvCxnSpPr>
      <xdr:spPr>
        <a:xfrm>
          <a:off x="8750300" y="67329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297" name="フローチャート: 判断 296"/>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89535</xdr:rowOff>
    </xdr:from>
    <xdr:ext cx="378460" cy="252095"/>
    <xdr:sp macro="" textlink="">
      <xdr:nvSpPr>
        <xdr:cNvPr id="298" name="テキスト ボックス 297"/>
        <xdr:cNvSpPr txBox="1"/>
      </xdr:nvSpPr>
      <xdr:spPr>
        <a:xfrm>
          <a:off x="9450070" y="626173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46355</xdr:rowOff>
    </xdr:from>
    <xdr:to xmlns:xdr="http://schemas.openxmlformats.org/drawingml/2006/spreadsheetDrawing">
      <xdr:col>45</xdr:col>
      <xdr:colOff>177800</xdr:colOff>
      <xdr:row>39</xdr:row>
      <xdr:rowOff>55880</xdr:rowOff>
    </xdr:to>
    <xdr:cxnSp macro="">
      <xdr:nvCxnSpPr>
        <xdr:cNvPr id="299" name="直線コネクタ 298"/>
        <xdr:cNvCxnSpPr/>
      </xdr:nvCxnSpPr>
      <xdr:spPr>
        <a:xfrm flipV="1">
          <a:off x="7861300" y="6732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54610</xdr:rowOff>
    </xdr:from>
    <xdr:to xmlns:xdr="http://schemas.openxmlformats.org/drawingml/2006/spreadsheetDrawing">
      <xdr:col>46</xdr:col>
      <xdr:colOff>38100</xdr:colOff>
      <xdr:row>37</xdr:row>
      <xdr:rowOff>156210</xdr:rowOff>
    </xdr:to>
    <xdr:sp macro="" textlink="">
      <xdr:nvSpPr>
        <xdr:cNvPr id="300" name="フローチャート: 判断 299"/>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1270</xdr:rowOff>
    </xdr:from>
    <xdr:ext cx="462915" cy="259080"/>
    <xdr:sp macro="" textlink="">
      <xdr:nvSpPr>
        <xdr:cNvPr id="301" name="テキスト ボックス 300"/>
        <xdr:cNvSpPr txBox="1"/>
      </xdr:nvSpPr>
      <xdr:spPr>
        <a:xfrm>
          <a:off x="8515350" y="6173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55880</xdr:rowOff>
    </xdr:from>
    <xdr:to xmlns:xdr="http://schemas.openxmlformats.org/drawingml/2006/spreadsheetDrawing">
      <xdr:col>41</xdr:col>
      <xdr:colOff>50800</xdr:colOff>
      <xdr:row>39</xdr:row>
      <xdr:rowOff>56515</xdr:rowOff>
    </xdr:to>
    <xdr:cxnSp macro="">
      <xdr:nvCxnSpPr>
        <xdr:cNvPr id="302" name="直線コネクタ 301"/>
        <xdr:cNvCxnSpPr/>
      </xdr:nvCxnSpPr>
      <xdr:spPr>
        <a:xfrm flipV="1">
          <a:off x="6972300" y="6742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19685</xdr:rowOff>
    </xdr:from>
    <xdr:to xmlns:xdr="http://schemas.openxmlformats.org/drawingml/2006/spreadsheetDrawing">
      <xdr:col>41</xdr:col>
      <xdr:colOff>101600</xdr:colOff>
      <xdr:row>38</xdr:row>
      <xdr:rowOff>121285</xdr:rowOff>
    </xdr:to>
    <xdr:sp macro="" textlink="">
      <xdr:nvSpPr>
        <xdr:cNvPr id="303" name="フローチャート: 判断 302"/>
        <xdr:cNvSpPr/>
      </xdr:nvSpPr>
      <xdr:spPr>
        <a:xfrm>
          <a:off x="781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137795</xdr:rowOff>
    </xdr:from>
    <xdr:ext cx="378460" cy="259080"/>
    <xdr:sp macro="" textlink="">
      <xdr:nvSpPr>
        <xdr:cNvPr id="304" name="テキスト ボックス 303"/>
        <xdr:cNvSpPr txBox="1"/>
      </xdr:nvSpPr>
      <xdr:spPr>
        <a:xfrm>
          <a:off x="7672070" y="6309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92075</xdr:rowOff>
    </xdr:from>
    <xdr:to xmlns:xdr="http://schemas.openxmlformats.org/drawingml/2006/spreadsheetDrawing">
      <xdr:col>36</xdr:col>
      <xdr:colOff>165100</xdr:colOff>
      <xdr:row>38</xdr:row>
      <xdr:rowOff>22225</xdr:rowOff>
    </xdr:to>
    <xdr:sp macro="" textlink="">
      <xdr:nvSpPr>
        <xdr:cNvPr id="305" name="フローチャート: 判断 304"/>
        <xdr:cNvSpPr/>
      </xdr:nvSpPr>
      <xdr:spPr>
        <a:xfrm>
          <a:off x="692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38735</xdr:rowOff>
    </xdr:from>
    <xdr:ext cx="378460" cy="259080"/>
    <xdr:sp macro="" textlink="">
      <xdr:nvSpPr>
        <xdr:cNvPr id="306" name="テキスト ボックス 305"/>
        <xdr:cNvSpPr txBox="1"/>
      </xdr:nvSpPr>
      <xdr:spPr>
        <a:xfrm>
          <a:off x="6783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1905</xdr:rowOff>
    </xdr:from>
    <xdr:to xmlns:xdr="http://schemas.openxmlformats.org/drawingml/2006/spreadsheetDrawing">
      <xdr:col>55</xdr:col>
      <xdr:colOff>50800</xdr:colOff>
      <xdr:row>39</xdr:row>
      <xdr:rowOff>103505</xdr:rowOff>
    </xdr:to>
    <xdr:sp macro="" textlink="">
      <xdr:nvSpPr>
        <xdr:cNvPr id="312" name="楕円 311"/>
        <xdr:cNvSpPr/>
      </xdr:nvSpPr>
      <xdr:spPr>
        <a:xfrm>
          <a:off x="104267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88265</xdr:rowOff>
    </xdr:from>
    <xdr:ext cx="378460" cy="252095"/>
    <xdr:sp macro="" textlink="">
      <xdr:nvSpPr>
        <xdr:cNvPr id="313" name="労働費該当値テキスト"/>
        <xdr:cNvSpPr txBox="1"/>
      </xdr:nvSpPr>
      <xdr:spPr>
        <a:xfrm>
          <a:off x="10528300" y="66033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6350</xdr:rowOff>
    </xdr:from>
    <xdr:to xmlns:xdr="http://schemas.openxmlformats.org/drawingml/2006/spreadsheetDrawing">
      <xdr:col>50</xdr:col>
      <xdr:colOff>165100</xdr:colOff>
      <xdr:row>39</xdr:row>
      <xdr:rowOff>107315</xdr:rowOff>
    </xdr:to>
    <xdr:sp macro="" textlink="">
      <xdr:nvSpPr>
        <xdr:cNvPr id="314" name="楕円 313"/>
        <xdr:cNvSpPr/>
      </xdr:nvSpPr>
      <xdr:spPr>
        <a:xfrm>
          <a:off x="9588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98425</xdr:rowOff>
    </xdr:from>
    <xdr:ext cx="378460" cy="252095"/>
    <xdr:sp macro="" textlink="">
      <xdr:nvSpPr>
        <xdr:cNvPr id="315" name="テキスト ボックス 314"/>
        <xdr:cNvSpPr txBox="1"/>
      </xdr:nvSpPr>
      <xdr:spPr>
        <a:xfrm>
          <a:off x="9450070" y="67849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167005</xdr:rowOff>
    </xdr:from>
    <xdr:to xmlns:xdr="http://schemas.openxmlformats.org/drawingml/2006/spreadsheetDrawing">
      <xdr:col>46</xdr:col>
      <xdr:colOff>38100</xdr:colOff>
      <xdr:row>39</xdr:row>
      <xdr:rowOff>97790</xdr:rowOff>
    </xdr:to>
    <xdr:sp macro="" textlink="">
      <xdr:nvSpPr>
        <xdr:cNvPr id="316" name="楕円 315"/>
        <xdr:cNvSpPr/>
      </xdr:nvSpPr>
      <xdr:spPr>
        <a:xfrm>
          <a:off x="8699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88265</xdr:rowOff>
    </xdr:from>
    <xdr:ext cx="378460" cy="252095"/>
    <xdr:sp macro="" textlink="">
      <xdr:nvSpPr>
        <xdr:cNvPr id="317" name="テキスト ボックス 316"/>
        <xdr:cNvSpPr txBox="1"/>
      </xdr:nvSpPr>
      <xdr:spPr>
        <a:xfrm>
          <a:off x="8561070" y="6774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5080</xdr:rowOff>
    </xdr:from>
    <xdr:to xmlns:xdr="http://schemas.openxmlformats.org/drawingml/2006/spreadsheetDrawing">
      <xdr:col>41</xdr:col>
      <xdr:colOff>101600</xdr:colOff>
      <xdr:row>39</xdr:row>
      <xdr:rowOff>106680</xdr:rowOff>
    </xdr:to>
    <xdr:sp macro="" textlink="">
      <xdr:nvSpPr>
        <xdr:cNvPr id="318" name="楕円 317"/>
        <xdr:cNvSpPr/>
      </xdr:nvSpPr>
      <xdr:spPr>
        <a:xfrm>
          <a:off x="7810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97790</xdr:rowOff>
    </xdr:from>
    <xdr:ext cx="378460" cy="252095"/>
    <xdr:sp macro="" textlink="">
      <xdr:nvSpPr>
        <xdr:cNvPr id="319" name="テキスト ボックス 318"/>
        <xdr:cNvSpPr txBox="1"/>
      </xdr:nvSpPr>
      <xdr:spPr>
        <a:xfrm>
          <a:off x="7672070" y="678434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6350</xdr:rowOff>
    </xdr:from>
    <xdr:to xmlns:xdr="http://schemas.openxmlformats.org/drawingml/2006/spreadsheetDrawing">
      <xdr:col>36</xdr:col>
      <xdr:colOff>165100</xdr:colOff>
      <xdr:row>39</xdr:row>
      <xdr:rowOff>107315</xdr:rowOff>
    </xdr:to>
    <xdr:sp macro="" textlink="">
      <xdr:nvSpPr>
        <xdr:cNvPr id="320" name="楕円 319"/>
        <xdr:cNvSpPr/>
      </xdr:nvSpPr>
      <xdr:spPr>
        <a:xfrm>
          <a:off x="6921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98425</xdr:rowOff>
    </xdr:from>
    <xdr:ext cx="378460" cy="252095"/>
    <xdr:sp macro="" textlink="">
      <xdr:nvSpPr>
        <xdr:cNvPr id="321" name="テキスト ボックス 320"/>
        <xdr:cNvSpPr txBox="1"/>
      </xdr:nvSpPr>
      <xdr:spPr>
        <a:xfrm>
          <a:off x="6783070" y="67849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30" name="テキスト ボックス 329"/>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935" cy="259080"/>
    <xdr:sp macro="" textlink="">
      <xdr:nvSpPr>
        <xdr:cNvPr id="333" name="テキスト ボックス 332"/>
        <xdr:cNvSpPr txBox="1"/>
      </xdr:nvSpPr>
      <xdr:spPr>
        <a:xfrm>
          <a:off x="6355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095"/>
    <xdr:sp macro="" textlink="">
      <xdr:nvSpPr>
        <xdr:cNvPr id="335" name="テキスト ボックス 334"/>
        <xdr:cNvSpPr txBox="1"/>
      </xdr:nvSpPr>
      <xdr:spPr>
        <a:xfrm>
          <a:off x="6072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095"/>
    <xdr:sp macro="" textlink="">
      <xdr:nvSpPr>
        <xdr:cNvPr id="339" name="テキスト ボックス 338"/>
        <xdr:cNvSpPr txBox="1"/>
      </xdr:nvSpPr>
      <xdr:spPr>
        <a:xfrm>
          <a:off x="6072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41" name="テキスト ボックス 340"/>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645" cy="259080"/>
    <xdr:sp macro="" textlink="">
      <xdr:nvSpPr>
        <xdr:cNvPr id="343" name="テキスト ボックス 342"/>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5" name="テキスト ボックス 344"/>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88265</xdr:rowOff>
    </xdr:from>
    <xdr:to xmlns:xdr="http://schemas.openxmlformats.org/drawingml/2006/spreadsheetDrawing">
      <xdr:col>54</xdr:col>
      <xdr:colOff>189865</xdr:colOff>
      <xdr:row>59</xdr:row>
      <xdr:rowOff>2540</xdr:rowOff>
    </xdr:to>
    <xdr:cxnSp macro="">
      <xdr:nvCxnSpPr>
        <xdr:cNvPr id="347" name="直線コネクタ 346"/>
        <xdr:cNvCxnSpPr/>
      </xdr:nvCxnSpPr>
      <xdr:spPr>
        <a:xfrm flipV="1">
          <a:off x="10475595" y="866076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6350</xdr:rowOff>
    </xdr:from>
    <xdr:ext cx="469900" cy="252095"/>
    <xdr:sp macro="" textlink="">
      <xdr:nvSpPr>
        <xdr:cNvPr id="348" name="農林水産業費最小値テキスト"/>
        <xdr:cNvSpPr txBox="1"/>
      </xdr:nvSpPr>
      <xdr:spPr>
        <a:xfrm>
          <a:off x="10528300" y="101219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2540</xdr:rowOff>
    </xdr:from>
    <xdr:to xmlns:xdr="http://schemas.openxmlformats.org/drawingml/2006/spreadsheetDrawing">
      <xdr:col>55</xdr:col>
      <xdr:colOff>88900</xdr:colOff>
      <xdr:row>59</xdr:row>
      <xdr:rowOff>2540</xdr:rowOff>
    </xdr:to>
    <xdr:cxnSp macro="">
      <xdr:nvCxnSpPr>
        <xdr:cNvPr id="349" name="直線コネクタ 348"/>
        <xdr:cNvCxnSpPr/>
      </xdr:nvCxnSpPr>
      <xdr:spPr>
        <a:xfrm>
          <a:off x="10388600" y="1011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34925</xdr:rowOff>
    </xdr:from>
    <xdr:ext cx="534670" cy="259080"/>
    <xdr:sp macro="" textlink="">
      <xdr:nvSpPr>
        <xdr:cNvPr id="350" name="農林水産業費最大値テキスト"/>
        <xdr:cNvSpPr txBox="1"/>
      </xdr:nvSpPr>
      <xdr:spPr>
        <a:xfrm>
          <a:off x="10528300" y="8435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88265</xdr:rowOff>
    </xdr:from>
    <xdr:to xmlns:xdr="http://schemas.openxmlformats.org/drawingml/2006/spreadsheetDrawing">
      <xdr:col>55</xdr:col>
      <xdr:colOff>88900</xdr:colOff>
      <xdr:row>50</xdr:row>
      <xdr:rowOff>88265</xdr:rowOff>
    </xdr:to>
    <xdr:cxnSp macro="">
      <xdr:nvCxnSpPr>
        <xdr:cNvPr id="351" name="直線コネクタ 350"/>
        <xdr:cNvCxnSpPr/>
      </xdr:nvCxnSpPr>
      <xdr:spPr>
        <a:xfrm>
          <a:off x="10388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95885</xdr:rowOff>
    </xdr:from>
    <xdr:to xmlns:xdr="http://schemas.openxmlformats.org/drawingml/2006/spreadsheetDrawing">
      <xdr:col>55</xdr:col>
      <xdr:colOff>0</xdr:colOff>
      <xdr:row>57</xdr:row>
      <xdr:rowOff>116205</xdr:rowOff>
    </xdr:to>
    <xdr:cxnSp macro="">
      <xdr:nvCxnSpPr>
        <xdr:cNvPr id="352" name="直線コネクタ 351"/>
        <xdr:cNvCxnSpPr/>
      </xdr:nvCxnSpPr>
      <xdr:spPr>
        <a:xfrm flipV="1">
          <a:off x="9639300" y="98685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86360</xdr:rowOff>
    </xdr:from>
    <xdr:ext cx="534670" cy="252095"/>
    <xdr:sp macro="" textlink="">
      <xdr:nvSpPr>
        <xdr:cNvPr id="353" name="農林水産業費平均値テキスト"/>
        <xdr:cNvSpPr txBox="1"/>
      </xdr:nvSpPr>
      <xdr:spPr>
        <a:xfrm>
          <a:off x="10528300" y="95161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63500</xdr:rowOff>
    </xdr:from>
    <xdr:to xmlns:xdr="http://schemas.openxmlformats.org/drawingml/2006/spreadsheetDrawing">
      <xdr:col>55</xdr:col>
      <xdr:colOff>50800</xdr:colOff>
      <xdr:row>56</xdr:row>
      <xdr:rowOff>164465</xdr:rowOff>
    </xdr:to>
    <xdr:sp macro="" textlink="">
      <xdr:nvSpPr>
        <xdr:cNvPr id="354" name="フローチャート: 判断 353"/>
        <xdr:cNvSpPr/>
      </xdr:nvSpPr>
      <xdr:spPr>
        <a:xfrm>
          <a:off x="104267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107315</xdr:rowOff>
    </xdr:from>
    <xdr:to xmlns:xdr="http://schemas.openxmlformats.org/drawingml/2006/spreadsheetDrawing">
      <xdr:col>50</xdr:col>
      <xdr:colOff>114300</xdr:colOff>
      <xdr:row>57</xdr:row>
      <xdr:rowOff>116205</xdr:rowOff>
    </xdr:to>
    <xdr:cxnSp macro="">
      <xdr:nvCxnSpPr>
        <xdr:cNvPr id="355" name="直線コネクタ 354"/>
        <xdr:cNvCxnSpPr/>
      </xdr:nvCxnSpPr>
      <xdr:spPr>
        <a:xfrm>
          <a:off x="8750300" y="98799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81280</xdr:rowOff>
    </xdr:from>
    <xdr:to xmlns:xdr="http://schemas.openxmlformats.org/drawingml/2006/spreadsheetDrawing">
      <xdr:col>50</xdr:col>
      <xdr:colOff>165100</xdr:colOff>
      <xdr:row>57</xdr:row>
      <xdr:rowOff>11430</xdr:rowOff>
    </xdr:to>
    <xdr:sp macro="" textlink="">
      <xdr:nvSpPr>
        <xdr:cNvPr id="356" name="フローチャート: 判断 355"/>
        <xdr:cNvSpPr/>
      </xdr:nvSpPr>
      <xdr:spPr>
        <a:xfrm>
          <a:off x="958850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27940</xdr:rowOff>
    </xdr:from>
    <xdr:ext cx="527685" cy="259080"/>
    <xdr:sp macro="" textlink="">
      <xdr:nvSpPr>
        <xdr:cNvPr id="357" name="テキスト ボックス 356"/>
        <xdr:cNvSpPr txBox="1"/>
      </xdr:nvSpPr>
      <xdr:spPr>
        <a:xfrm>
          <a:off x="9371965" y="94576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107315</xdr:rowOff>
    </xdr:from>
    <xdr:to xmlns:xdr="http://schemas.openxmlformats.org/drawingml/2006/spreadsheetDrawing">
      <xdr:col>45</xdr:col>
      <xdr:colOff>177800</xdr:colOff>
      <xdr:row>57</xdr:row>
      <xdr:rowOff>111125</xdr:rowOff>
    </xdr:to>
    <xdr:cxnSp macro="">
      <xdr:nvCxnSpPr>
        <xdr:cNvPr id="358" name="直線コネクタ 357"/>
        <xdr:cNvCxnSpPr/>
      </xdr:nvCxnSpPr>
      <xdr:spPr>
        <a:xfrm flipV="1">
          <a:off x="7861300" y="98799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90805</xdr:rowOff>
    </xdr:from>
    <xdr:to xmlns:xdr="http://schemas.openxmlformats.org/drawingml/2006/spreadsheetDrawing">
      <xdr:col>46</xdr:col>
      <xdr:colOff>38100</xdr:colOff>
      <xdr:row>57</xdr:row>
      <xdr:rowOff>20955</xdr:rowOff>
    </xdr:to>
    <xdr:sp macro="" textlink="">
      <xdr:nvSpPr>
        <xdr:cNvPr id="359" name="フローチャート: 判断 358"/>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37465</xdr:rowOff>
    </xdr:from>
    <xdr:ext cx="527685" cy="259080"/>
    <xdr:sp macro="" textlink="">
      <xdr:nvSpPr>
        <xdr:cNvPr id="360" name="テキスト ボックス 359"/>
        <xdr:cNvSpPr txBox="1"/>
      </xdr:nvSpPr>
      <xdr:spPr>
        <a:xfrm>
          <a:off x="8482965" y="94672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59055</xdr:rowOff>
    </xdr:from>
    <xdr:to xmlns:xdr="http://schemas.openxmlformats.org/drawingml/2006/spreadsheetDrawing">
      <xdr:col>41</xdr:col>
      <xdr:colOff>50800</xdr:colOff>
      <xdr:row>57</xdr:row>
      <xdr:rowOff>111125</xdr:rowOff>
    </xdr:to>
    <xdr:cxnSp macro="">
      <xdr:nvCxnSpPr>
        <xdr:cNvPr id="361" name="直線コネクタ 360"/>
        <xdr:cNvCxnSpPr/>
      </xdr:nvCxnSpPr>
      <xdr:spPr>
        <a:xfrm>
          <a:off x="6972300" y="9660255"/>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116205</xdr:rowOff>
    </xdr:from>
    <xdr:to xmlns:xdr="http://schemas.openxmlformats.org/drawingml/2006/spreadsheetDrawing">
      <xdr:col>41</xdr:col>
      <xdr:colOff>101600</xdr:colOff>
      <xdr:row>57</xdr:row>
      <xdr:rowOff>46355</xdr:rowOff>
    </xdr:to>
    <xdr:sp macro="" textlink="">
      <xdr:nvSpPr>
        <xdr:cNvPr id="362" name="フローチャート: 判断 361"/>
        <xdr:cNvSpPr/>
      </xdr:nvSpPr>
      <xdr:spPr>
        <a:xfrm>
          <a:off x="7810500" y="97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63500</xdr:rowOff>
    </xdr:from>
    <xdr:ext cx="527685" cy="252095"/>
    <xdr:sp macro="" textlink="">
      <xdr:nvSpPr>
        <xdr:cNvPr id="363" name="テキスト ボックス 362"/>
        <xdr:cNvSpPr txBox="1"/>
      </xdr:nvSpPr>
      <xdr:spPr>
        <a:xfrm>
          <a:off x="7593965" y="94932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166370</xdr:rowOff>
    </xdr:from>
    <xdr:to xmlns:xdr="http://schemas.openxmlformats.org/drawingml/2006/spreadsheetDrawing">
      <xdr:col>36</xdr:col>
      <xdr:colOff>165100</xdr:colOff>
      <xdr:row>57</xdr:row>
      <xdr:rowOff>96520</xdr:rowOff>
    </xdr:to>
    <xdr:sp macro="" textlink="">
      <xdr:nvSpPr>
        <xdr:cNvPr id="364" name="フローチャート: 判断 363"/>
        <xdr:cNvSpPr/>
      </xdr:nvSpPr>
      <xdr:spPr>
        <a:xfrm>
          <a:off x="692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87630</xdr:rowOff>
    </xdr:from>
    <xdr:ext cx="527685" cy="252095"/>
    <xdr:sp macro="" textlink="">
      <xdr:nvSpPr>
        <xdr:cNvPr id="365" name="テキスト ボックス 364"/>
        <xdr:cNvSpPr txBox="1"/>
      </xdr:nvSpPr>
      <xdr:spPr>
        <a:xfrm>
          <a:off x="6704965" y="9860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45085</xdr:rowOff>
    </xdr:from>
    <xdr:to xmlns:xdr="http://schemas.openxmlformats.org/drawingml/2006/spreadsheetDrawing">
      <xdr:col>55</xdr:col>
      <xdr:colOff>50800</xdr:colOff>
      <xdr:row>57</xdr:row>
      <xdr:rowOff>146685</xdr:rowOff>
    </xdr:to>
    <xdr:sp macro="" textlink="">
      <xdr:nvSpPr>
        <xdr:cNvPr id="371" name="楕円 370"/>
        <xdr:cNvSpPr/>
      </xdr:nvSpPr>
      <xdr:spPr>
        <a:xfrm>
          <a:off x="104267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23495</xdr:rowOff>
    </xdr:from>
    <xdr:ext cx="534670" cy="259080"/>
    <xdr:sp macro="" textlink="">
      <xdr:nvSpPr>
        <xdr:cNvPr id="372" name="農林水産業費該当値テキスト"/>
        <xdr:cNvSpPr txBox="1"/>
      </xdr:nvSpPr>
      <xdr:spPr>
        <a:xfrm>
          <a:off x="10528300" y="9796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65405</xdr:rowOff>
    </xdr:from>
    <xdr:to xmlns:xdr="http://schemas.openxmlformats.org/drawingml/2006/spreadsheetDrawing">
      <xdr:col>50</xdr:col>
      <xdr:colOff>165100</xdr:colOff>
      <xdr:row>57</xdr:row>
      <xdr:rowOff>167005</xdr:rowOff>
    </xdr:to>
    <xdr:sp macro="" textlink="">
      <xdr:nvSpPr>
        <xdr:cNvPr id="373" name="楕円 372"/>
        <xdr:cNvSpPr/>
      </xdr:nvSpPr>
      <xdr:spPr>
        <a:xfrm>
          <a:off x="9588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158115</xdr:rowOff>
    </xdr:from>
    <xdr:ext cx="527685" cy="252095"/>
    <xdr:sp macro="" textlink="">
      <xdr:nvSpPr>
        <xdr:cNvPr id="374" name="テキスト ボックス 373"/>
        <xdr:cNvSpPr txBox="1"/>
      </xdr:nvSpPr>
      <xdr:spPr>
        <a:xfrm>
          <a:off x="9371965" y="99307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75" name="楕円 374"/>
        <xdr:cNvSpPr/>
      </xdr:nvSpPr>
      <xdr:spPr>
        <a:xfrm>
          <a:off x="869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149225</xdr:rowOff>
    </xdr:from>
    <xdr:ext cx="527685" cy="259080"/>
    <xdr:sp macro="" textlink="">
      <xdr:nvSpPr>
        <xdr:cNvPr id="376" name="テキスト ボックス 375"/>
        <xdr:cNvSpPr txBox="1"/>
      </xdr:nvSpPr>
      <xdr:spPr>
        <a:xfrm>
          <a:off x="8482965" y="99218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60325</xdr:rowOff>
    </xdr:from>
    <xdr:to xmlns:xdr="http://schemas.openxmlformats.org/drawingml/2006/spreadsheetDrawing">
      <xdr:col>41</xdr:col>
      <xdr:colOff>101600</xdr:colOff>
      <xdr:row>57</xdr:row>
      <xdr:rowOff>161925</xdr:rowOff>
    </xdr:to>
    <xdr:sp macro="" textlink="">
      <xdr:nvSpPr>
        <xdr:cNvPr id="377" name="楕円 376"/>
        <xdr:cNvSpPr/>
      </xdr:nvSpPr>
      <xdr:spPr>
        <a:xfrm>
          <a:off x="7810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153035</xdr:rowOff>
    </xdr:from>
    <xdr:ext cx="527685" cy="259080"/>
    <xdr:sp macro="" textlink="">
      <xdr:nvSpPr>
        <xdr:cNvPr id="378" name="テキスト ボックス 377"/>
        <xdr:cNvSpPr txBox="1"/>
      </xdr:nvSpPr>
      <xdr:spPr>
        <a:xfrm>
          <a:off x="7593965" y="9925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8255</xdr:rowOff>
    </xdr:from>
    <xdr:to xmlns:xdr="http://schemas.openxmlformats.org/drawingml/2006/spreadsheetDrawing">
      <xdr:col>36</xdr:col>
      <xdr:colOff>165100</xdr:colOff>
      <xdr:row>56</xdr:row>
      <xdr:rowOff>109855</xdr:rowOff>
    </xdr:to>
    <xdr:sp macro="" textlink="">
      <xdr:nvSpPr>
        <xdr:cNvPr id="379" name="楕円 378"/>
        <xdr:cNvSpPr/>
      </xdr:nvSpPr>
      <xdr:spPr>
        <a:xfrm>
          <a:off x="6921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126365</xdr:rowOff>
    </xdr:from>
    <xdr:ext cx="527685" cy="259080"/>
    <xdr:sp macro="" textlink="">
      <xdr:nvSpPr>
        <xdr:cNvPr id="380" name="テキスト ボックス 379"/>
        <xdr:cNvSpPr txBox="1"/>
      </xdr:nvSpPr>
      <xdr:spPr>
        <a:xfrm>
          <a:off x="6704965" y="93846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89" name="テキスト ボックス 388"/>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935" cy="259080"/>
    <xdr:sp macro="" textlink="">
      <xdr:nvSpPr>
        <xdr:cNvPr id="392" name="テキスト ボックス 391"/>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095"/>
    <xdr:sp macro="" textlink="">
      <xdr:nvSpPr>
        <xdr:cNvPr id="396" name="テキスト ボックス 395"/>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2095"/>
    <xdr:sp macro="" textlink="">
      <xdr:nvSpPr>
        <xdr:cNvPr id="402" name="テキスト ボックス 401"/>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79</xdr:row>
      <xdr:rowOff>6350</xdr:rowOff>
    </xdr:to>
    <xdr:cxnSp macro="">
      <xdr:nvCxnSpPr>
        <xdr:cNvPr id="404" name="直線コネクタ 403"/>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9525</xdr:rowOff>
    </xdr:from>
    <xdr:ext cx="469900" cy="252095"/>
    <xdr:sp macro="" textlink="">
      <xdr:nvSpPr>
        <xdr:cNvPr id="405" name="商工費最小値テキスト"/>
        <xdr:cNvSpPr txBox="1"/>
      </xdr:nvSpPr>
      <xdr:spPr>
        <a:xfrm>
          <a:off x="10528300" y="135540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xdr:rowOff>
    </xdr:from>
    <xdr:to xmlns:xdr="http://schemas.openxmlformats.org/drawingml/2006/spreadsheetDrawing">
      <xdr:col>55</xdr:col>
      <xdr:colOff>88900</xdr:colOff>
      <xdr:row>79</xdr:row>
      <xdr:rowOff>6350</xdr:rowOff>
    </xdr:to>
    <xdr:cxnSp macro="">
      <xdr:nvCxnSpPr>
        <xdr:cNvPr id="406" name="直線コネクタ 405"/>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146685</xdr:rowOff>
    </xdr:from>
    <xdr:ext cx="534670" cy="252095"/>
    <xdr:sp macro="" textlink="">
      <xdr:nvSpPr>
        <xdr:cNvPr id="407" name="商工費最大値テキスト"/>
        <xdr:cNvSpPr txBox="1"/>
      </xdr:nvSpPr>
      <xdr:spPr>
        <a:xfrm>
          <a:off x="10528300" y="119767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408" name="直線コネクタ 407"/>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139065</xdr:rowOff>
    </xdr:from>
    <xdr:to xmlns:xdr="http://schemas.openxmlformats.org/drawingml/2006/spreadsheetDrawing">
      <xdr:col>55</xdr:col>
      <xdr:colOff>0</xdr:colOff>
      <xdr:row>77</xdr:row>
      <xdr:rowOff>168910</xdr:rowOff>
    </xdr:to>
    <xdr:cxnSp macro="">
      <xdr:nvCxnSpPr>
        <xdr:cNvPr id="409" name="直線コネクタ 408"/>
        <xdr:cNvCxnSpPr/>
      </xdr:nvCxnSpPr>
      <xdr:spPr>
        <a:xfrm>
          <a:off x="9639300" y="1334071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149860</xdr:rowOff>
    </xdr:from>
    <xdr:ext cx="534670" cy="259080"/>
    <xdr:sp macro="" textlink="">
      <xdr:nvSpPr>
        <xdr:cNvPr id="410" name="商工費平均値テキスト"/>
        <xdr:cNvSpPr txBox="1"/>
      </xdr:nvSpPr>
      <xdr:spPr>
        <a:xfrm>
          <a:off x="10528300"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126365</xdr:rowOff>
    </xdr:from>
    <xdr:to xmlns:xdr="http://schemas.openxmlformats.org/drawingml/2006/spreadsheetDrawing">
      <xdr:col>55</xdr:col>
      <xdr:colOff>50800</xdr:colOff>
      <xdr:row>77</xdr:row>
      <xdr:rowOff>56515</xdr:rowOff>
    </xdr:to>
    <xdr:sp macro="" textlink="">
      <xdr:nvSpPr>
        <xdr:cNvPr id="411" name="フローチャート: 判断 410"/>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88900</xdr:rowOff>
    </xdr:from>
    <xdr:to xmlns:xdr="http://schemas.openxmlformats.org/drawingml/2006/spreadsheetDrawing">
      <xdr:col>50</xdr:col>
      <xdr:colOff>114300</xdr:colOff>
      <xdr:row>77</xdr:row>
      <xdr:rowOff>139065</xdr:rowOff>
    </xdr:to>
    <xdr:cxnSp macro="">
      <xdr:nvCxnSpPr>
        <xdr:cNvPr id="412" name="直線コネクタ 411"/>
        <xdr:cNvCxnSpPr/>
      </xdr:nvCxnSpPr>
      <xdr:spPr>
        <a:xfrm>
          <a:off x="8750300" y="132905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112395</xdr:rowOff>
    </xdr:from>
    <xdr:to xmlns:xdr="http://schemas.openxmlformats.org/drawingml/2006/spreadsheetDrawing">
      <xdr:col>50</xdr:col>
      <xdr:colOff>165100</xdr:colOff>
      <xdr:row>77</xdr:row>
      <xdr:rowOff>42545</xdr:rowOff>
    </xdr:to>
    <xdr:sp macro="" textlink="">
      <xdr:nvSpPr>
        <xdr:cNvPr id="413" name="フローチャート: 判断 412"/>
        <xdr:cNvSpPr/>
      </xdr:nvSpPr>
      <xdr:spPr>
        <a:xfrm>
          <a:off x="9588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59055</xdr:rowOff>
    </xdr:from>
    <xdr:ext cx="527685" cy="259080"/>
    <xdr:sp macro="" textlink="">
      <xdr:nvSpPr>
        <xdr:cNvPr id="414" name="テキスト ボックス 413"/>
        <xdr:cNvSpPr txBox="1"/>
      </xdr:nvSpPr>
      <xdr:spPr>
        <a:xfrm>
          <a:off x="9371965" y="129178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88900</xdr:rowOff>
    </xdr:from>
    <xdr:to xmlns:xdr="http://schemas.openxmlformats.org/drawingml/2006/spreadsheetDrawing">
      <xdr:col>45</xdr:col>
      <xdr:colOff>177800</xdr:colOff>
      <xdr:row>77</xdr:row>
      <xdr:rowOff>158750</xdr:rowOff>
    </xdr:to>
    <xdr:cxnSp macro="">
      <xdr:nvCxnSpPr>
        <xdr:cNvPr id="415" name="直線コネクタ 414"/>
        <xdr:cNvCxnSpPr/>
      </xdr:nvCxnSpPr>
      <xdr:spPr>
        <a:xfrm flipV="1">
          <a:off x="7861300" y="132905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52070</xdr:rowOff>
    </xdr:from>
    <xdr:to xmlns:xdr="http://schemas.openxmlformats.org/drawingml/2006/spreadsheetDrawing">
      <xdr:col>46</xdr:col>
      <xdr:colOff>38100</xdr:colOff>
      <xdr:row>76</xdr:row>
      <xdr:rowOff>153035</xdr:rowOff>
    </xdr:to>
    <xdr:sp macro="" textlink="">
      <xdr:nvSpPr>
        <xdr:cNvPr id="416" name="フローチャート: 判断 415"/>
        <xdr:cNvSpPr/>
      </xdr:nvSpPr>
      <xdr:spPr>
        <a:xfrm>
          <a:off x="869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169545</xdr:rowOff>
    </xdr:from>
    <xdr:ext cx="527685" cy="252095"/>
    <xdr:sp macro="" textlink="">
      <xdr:nvSpPr>
        <xdr:cNvPr id="417" name="テキスト ボックス 416"/>
        <xdr:cNvSpPr txBox="1"/>
      </xdr:nvSpPr>
      <xdr:spPr>
        <a:xfrm>
          <a:off x="8482965" y="128568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52070</xdr:rowOff>
    </xdr:from>
    <xdr:to xmlns:xdr="http://schemas.openxmlformats.org/drawingml/2006/spreadsheetDrawing">
      <xdr:col>41</xdr:col>
      <xdr:colOff>50800</xdr:colOff>
      <xdr:row>77</xdr:row>
      <xdr:rowOff>158750</xdr:rowOff>
    </xdr:to>
    <xdr:cxnSp macro="">
      <xdr:nvCxnSpPr>
        <xdr:cNvPr id="418" name="直線コネクタ 417"/>
        <xdr:cNvCxnSpPr/>
      </xdr:nvCxnSpPr>
      <xdr:spPr>
        <a:xfrm>
          <a:off x="6972300" y="132537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41275</xdr:rowOff>
    </xdr:from>
    <xdr:to xmlns:xdr="http://schemas.openxmlformats.org/drawingml/2006/spreadsheetDrawing">
      <xdr:col>41</xdr:col>
      <xdr:colOff>101600</xdr:colOff>
      <xdr:row>76</xdr:row>
      <xdr:rowOff>143510</xdr:rowOff>
    </xdr:to>
    <xdr:sp macro="" textlink="">
      <xdr:nvSpPr>
        <xdr:cNvPr id="419" name="フローチャート: 判断 418"/>
        <xdr:cNvSpPr/>
      </xdr:nvSpPr>
      <xdr:spPr>
        <a:xfrm>
          <a:off x="7810500"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159385</xdr:rowOff>
    </xdr:from>
    <xdr:ext cx="527685" cy="258445"/>
    <xdr:sp macro="" textlink="">
      <xdr:nvSpPr>
        <xdr:cNvPr id="420" name="テキスト ボックス 419"/>
        <xdr:cNvSpPr txBox="1"/>
      </xdr:nvSpPr>
      <xdr:spPr>
        <a:xfrm>
          <a:off x="7593965" y="128466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86995</xdr:rowOff>
    </xdr:from>
    <xdr:to xmlns:xdr="http://schemas.openxmlformats.org/drawingml/2006/spreadsheetDrawing">
      <xdr:col>36</xdr:col>
      <xdr:colOff>165100</xdr:colOff>
      <xdr:row>77</xdr:row>
      <xdr:rowOff>17780</xdr:rowOff>
    </xdr:to>
    <xdr:sp macro="" textlink="">
      <xdr:nvSpPr>
        <xdr:cNvPr id="421" name="フローチャート: 判断 420"/>
        <xdr:cNvSpPr/>
      </xdr:nvSpPr>
      <xdr:spPr>
        <a:xfrm>
          <a:off x="6921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33655</xdr:rowOff>
    </xdr:from>
    <xdr:ext cx="527685" cy="258445"/>
    <xdr:sp macro="" textlink="">
      <xdr:nvSpPr>
        <xdr:cNvPr id="422" name="テキスト ボックス 421"/>
        <xdr:cNvSpPr txBox="1"/>
      </xdr:nvSpPr>
      <xdr:spPr>
        <a:xfrm>
          <a:off x="6704965" y="128924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118110</xdr:rowOff>
    </xdr:from>
    <xdr:to xmlns:xdr="http://schemas.openxmlformats.org/drawingml/2006/spreadsheetDrawing">
      <xdr:col>55</xdr:col>
      <xdr:colOff>50800</xdr:colOff>
      <xdr:row>78</xdr:row>
      <xdr:rowOff>48260</xdr:rowOff>
    </xdr:to>
    <xdr:sp macro="" textlink="">
      <xdr:nvSpPr>
        <xdr:cNvPr id="428" name="楕円 427"/>
        <xdr:cNvSpPr/>
      </xdr:nvSpPr>
      <xdr:spPr>
        <a:xfrm>
          <a:off x="10426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96520</xdr:rowOff>
    </xdr:from>
    <xdr:ext cx="534670" cy="259080"/>
    <xdr:sp macro="" textlink="">
      <xdr:nvSpPr>
        <xdr:cNvPr id="429" name="商工費該当値テキスト"/>
        <xdr:cNvSpPr txBox="1"/>
      </xdr:nvSpPr>
      <xdr:spPr>
        <a:xfrm>
          <a:off x="10528300" y="13298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88265</xdr:rowOff>
    </xdr:from>
    <xdr:to xmlns:xdr="http://schemas.openxmlformats.org/drawingml/2006/spreadsheetDrawing">
      <xdr:col>50</xdr:col>
      <xdr:colOff>165100</xdr:colOff>
      <xdr:row>78</xdr:row>
      <xdr:rowOff>18415</xdr:rowOff>
    </xdr:to>
    <xdr:sp macro="" textlink="">
      <xdr:nvSpPr>
        <xdr:cNvPr id="430" name="楕円 429"/>
        <xdr:cNvSpPr/>
      </xdr:nvSpPr>
      <xdr:spPr>
        <a:xfrm>
          <a:off x="9588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9525</xdr:rowOff>
    </xdr:from>
    <xdr:ext cx="527685" cy="252095"/>
    <xdr:sp macro="" textlink="">
      <xdr:nvSpPr>
        <xdr:cNvPr id="431" name="テキスト ボックス 430"/>
        <xdr:cNvSpPr txBox="1"/>
      </xdr:nvSpPr>
      <xdr:spPr>
        <a:xfrm>
          <a:off x="9371965" y="13382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38100</xdr:rowOff>
    </xdr:from>
    <xdr:to xmlns:xdr="http://schemas.openxmlformats.org/drawingml/2006/spreadsheetDrawing">
      <xdr:col>46</xdr:col>
      <xdr:colOff>38100</xdr:colOff>
      <xdr:row>77</xdr:row>
      <xdr:rowOff>139700</xdr:rowOff>
    </xdr:to>
    <xdr:sp macro="" textlink="">
      <xdr:nvSpPr>
        <xdr:cNvPr id="432" name="楕円 431"/>
        <xdr:cNvSpPr/>
      </xdr:nvSpPr>
      <xdr:spPr>
        <a:xfrm>
          <a:off x="8699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130810</xdr:rowOff>
    </xdr:from>
    <xdr:ext cx="527685" cy="259080"/>
    <xdr:sp macro="" textlink="">
      <xdr:nvSpPr>
        <xdr:cNvPr id="433" name="テキスト ボックス 432"/>
        <xdr:cNvSpPr txBox="1"/>
      </xdr:nvSpPr>
      <xdr:spPr>
        <a:xfrm>
          <a:off x="8482965" y="13332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107950</xdr:rowOff>
    </xdr:from>
    <xdr:to xmlns:xdr="http://schemas.openxmlformats.org/drawingml/2006/spreadsheetDrawing">
      <xdr:col>41</xdr:col>
      <xdr:colOff>101600</xdr:colOff>
      <xdr:row>78</xdr:row>
      <xdr:rowOff>38100</xdr:rowOff>
    </xdr:to>
    <xdr:sp macro="" textlink="">
      <xdr:nvSpPr>
        <xdr:cNvPr id="434" name="楕円 433"/>
        <xdr:cNvSpPr/>
      </xdr:nvSpPr>
      <xdr:spPr>
        <a:xfrm>
          <a:off x="7810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29210</xdr:rowOff>
    </xdr:from>
    <xdr:ext cx="527685" cy="252095"/>
    <xdr:sp macro="" textlink="">
      <xdr:nvSpPr>
        <xdr:cNvPr id="435" name="テキスト ボックス 434"/>
        <xdr:cNvSpPr txBox="1"/>
      </xdr:nvSpPr>
      <xdr:spPr>
        <a:xfrm>
          <a:off x="7593965" y="134023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1270</xdr:rowOff>
    </xdr:from>
    <xdr:to xmlns:xdr="http://schemas.openxmlformats.org/drawingml/2006/spreadsheetDrawing">
      <xdr:col>36</xdr:col>
      <xdr:colOff>165100</xdr:colOff>
      <xdr:row>77</xdr:row>
      <xdr:rowOff>102870</xdr:rowOff>
    </xdr:to>
    <xdr:sp macro="" textlink="">
      <xdr:nvSpPr>
        <xdr:cNvPr id="436" name="楕円 435"/>
        <xdr:cNvSpPr/>
      </xdr:nvSpPr>
      <xdr:spPr>
        <a:xfrm>
          <a:off x="6921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93980</xdr:rowOff>
    </xdr:from>
    <xdr:ext cx="527685" cy="259080"/>
    <xdr:sp macro="" textlink="">
      <xdr:nvSpPr>
        <xdr:cNvPr id="437" name="テキスト ボックス 436"/>
        <xdr:cNvSpPr txBox="1"/>
      </xdr:nvSpPr>
      <xdr:spPr>
        <a:xfrm>
          <a:off x="6704965" y="13295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6" name="テキスト ボックス 445"/>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1935" cy="252095"/>
    <xdr:sp macro="" textlink="">
      <xdr:nvSpPr>
        <xdr:cNvPr id="448" name="テキスト ボックス 447"/>
        <xdr:cNvSpPr txBox="1"/>
      </xdr:nvSpPr>
      <xdr:spPr>
        <a:xfrm>
          <a:off x="6355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50" name="テキスト ボックス 449"/>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2095"/>
    <xdr:sp macro="" textlink="">
      <xdr:nvSpPr>
        <xdr:cNvPr id="452" name="テキスト ボックス 451"/>
        <xdr:cNvSpPr txBox="1"/>
      </xdr:nvSpPr>
      <xdr:spPr>
        <a:xfrm>
          <a:off x="6072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2095"/>
    <xdr:sp macro="" textlink="">
      <xdr:nvSpPr>
        <xdr:cNvPr id="456" name="テキスト ボックス 455"/>
        <xdr:cNvSpPr txBox="1"/>
      </xdr:nvSpPr>
      <xdr:spPr>
        <a:xfrm>
          <a:off x="6072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645" cy="258445"/>
    <xdr:sp macro="" textlink="">
      <xdr:nvSpPr>
        <xdr:cNvPr id="458" name="テキスト ボックス 457"/>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645" cy="259080"/>
    <xdr:sp macro="" textlink="">
      <xdr:nvSpPr>
        <xdr:cNvPr id="460" name="テキスト ボックス 459"/>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62" name="テキスト ボックス 461"/>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52705</xdr:rowOff>
    </xdr:from>
    <xdr:to xmlns:xdr="http://schemas.openxmlformats.org/drawingml/2006/spreadsheetDrawing">
      <xdr:col>54</xdr:col>
      <xdr:colOff>189865</xdr:colOff>
      <xdr:row>99</xdr:row>
      <xdr:rowOff>68580</xdr:rowOff>
    </xdr:to>
    <xdr:cxnSp macro="">
      <xdr:nvCxnSpPr>
        <xdr:cNvPr id="464" name="直線コネクタ 463"/>
        <xdr:cNvCxnSpPr/>
      </xdr:nvCxnSpPr>
      <xdr:spPr>
        <a:xfrm flipV="1">
          <a:off x="10475595" y="154832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72390</xdr:rowOff>
    </xdr:from>
    <xdr:ext cx="534670" cy="259080"/>
    <xdr:sp macro="" textlink="">
      <xdr:nvSpPr>
        <xdr:cNvPr id="465" name="土木費最小値テキスト"/>
        <xdr:cNvSpPr txBox="1"/>
      </xdr:nvSpPr>
      <xdr:spPr>
        <a:xfrm>
          <a:off x="10528300" y="1704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68580</xdr:rowOff>
    </xdr:from>
    <xdr:to xmlns:xdr="http://schemas.openxmlformats.org/drawingml/2006/spreadsheetDrawing">
      <xdr:col>55</xdr:col>
      <xdr:colOff>88900</xdr:colOff>
      <xdr:row>99</xdr:row>
      <xdr:rowOff>68580</xdr:rowOff>
    </xdr:to>
    <xdr:cxnSp macro="">
      <xdr:nvCxnSpPr>
        <xdr:cNvPr id="466" name="直線コネクタ 465"/>
        <xdr:cNvCxnSpPr/>
      </xdr:nvCxnSpPr>
      <xdr:spPr>
        <a:xfrm>
          <a:off x="10388600" y="1704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170815</xdr:rowOff>
    </xdr:from>
    <xdr:ext cx="598805" cy="258445"/>
    <xdr:sp macro="" textlink="">
      <xdr:nvSpPr>
        <xdr:cNvPr id="467" name="土木費最大値テキスト"/>
        <xdr:cNvSpPr txBox="1"/>
      </xdr:nvSpPr>
      <xdr:spPr>
        <a:xfrm>
          <a:off x="10528300" y="15258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117,345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52705</xdr:rowOff>
    </xdr:from>
    <xdr:to xmlns:xdr="http://schemas.openxmlformats.org/drawingml/2006/spreadsheetDrawing">
      <xdr:col>55</xdr:col>
      <xdr:colOff>88900</xdr:colOff>
      <xdr:row>90</xdr:row>
      <xdr:rowOff>52705</xdr:rowOff>
    </xdr:to>
    <xdr:cxnSp macro="">
      <xdr:nvCxnSpPr>
        <xdr:cNvPr id="468" name="直線コネクタ 467"/>
        <xdr:cNvCxnSpPr/>
      </xdr:nvCxnSpPr>
      <xdr:spPr>
        <a:xfrm>
          <a:off x="10388600" y="1548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100965</xdr:rowOff>
    </xdr:from>
    <xdr:to xmlns:xdr="http://schemas.openxmlformats.org/drawingml/2006/spreadsheetDrawing">
      <xdr:col>55</xdr:col>
      <xdr:colOff>0</xdr:colOff>
      <xdr:row>98</xdr:row>
      <xdr:rowOff>113665</xdr:rowOff>
    </xdr:to>
    <xdr:cxnSp macro="">
      <xdr:nvCxnSpPr>
        <xdr:cNvPr id="469" name="直線コネクタ 468"/>
        <xdr:cNvCxnSpPr/>
      </xdr:nvCxnSpPr>
      <xdr:spPr>
        <a:xfrm flipV="1">
          <a:off x="9639300" y="169030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123825</xdr:rowOff>
    </xdr:from>
    <xdr:ext cx="534670" cy="252095"/>
    <xdr:sp macro="" textlink="">
      <xdr:nvSpPr>
        <xdr:cNvPr id="470" name="土木費平均値テキスト"/>
        <xdr:cNvSpPr txBox="1"/>
      </xdr:nvSpPr>
      <xdr:spPr>
        <a:xfrm>
          <a:off x="10528300" y="162401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100965</xdr:rowOff>
    </xdr:from>
    <xdr:to xmlns:xdr="http://schemas.openxmlformats.org/drawingml/2006/spreadsheetDrawing">
      <xdr:col>55</xdr:col>
      <xdr:colOff>50800</xdr:colOff>
      <xdr:row>96</xdr:row>
      <xdr:rowOff>31115</xdr:rowOff>
    </xdr:to>
    <xdr:sp macro="" textlink="">
      <xdr:nvSpPr>
        <xdr:cNvPr id="471" name="フローチャート: 判断 470"/>
        <xdr:cNvSpPr/>
      </xdr:nvSpPr>
      <xdr:spPr>
        <a:xfrm>
          <a:off x="104267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68580</xdr:rowOff>
    </xdr:from>
    <xdr:to xmlns:xdr="http://schemas.openxmlformats.org/drawingml/2006/spreadsheetDrawing">
      <xdr:col>50</xdr:col>
      <xdr:colOff>114300</xdr:colOff>
      <xdr:row>98</xdr:row>
      <xdr:rowOff>113665</xdr:rowOff>
    </xdr:to>
    <xdr:cxnSp macro="">
      <xdr:nvCxnSpPr>
        <xdr:cNvPr id="472" name="直線コネクタ 471"/>
        <xdr:cNvCxnSpPr/>
      </xdr:nvCxnSpPr>
      <xdr:spPr>
        <a:xfrm>
          <a:off x="8750300" y="1669923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27685" cy="258445"/>
    <xdr:sp macro="" textlink="">
      <xdr:nvSpPr>
        <xdr:cNvPr id="474" name="テキスト ボックス 473"/>
        <xdr:cNvSpPr txBox="1"/>
      </xdr:nvSpPr>
      <xdr:spPr>
        <a:xfrm>
          <a:off x="9371965" y="162185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65405</xdr:rowOff>
    </xdr:from>
    <xdr:to xmlns:xdr="http://schemas.openxmlformats.org/drawingml/2006/spreadsheetDrawing">
      <xdr:col>45</xdr:col>
      <xdr:colOff>177800</xdr:colOff>
      <xdr:row>97</xdr:row>
      <xdr:rowOff>68580</xdr:rowOff>
    </xdr:to>
    <xdr:cxnSp macro="">
      <xdr:nvCxnSpPr>
        <xdr:cNvPr id="475" name="直線コネクタ 474"/>
        <xdr:cNvCxnSpPr/>
      </xdr:nvCxnSpPr>
      <xdr:spPr>
        <a:xfrm>
          <a:off x="7861300" y="166960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153035</xdr:rowOff>
    </xdr:from>
    <xdr:to xmlns:xdr="http://schemas.openxmlformats.org/drawingml/2006/spreadsheetDrawing">
      <xdr:col>46</xdr:col>
      <xdr:colOff>38100</xdr:colOff>
      <xdr:row>96</xdr:row>
      <xdr:rowOff>83185</xdr:rowOff>
    </xdr:to>
    <xdr:sp macro="" textlink="">
      <xdr:nvSpPr>
        <xdr:cNvPr id="476" name="フローチャート: 判断 475"/>
        <xdr:cNvSpPr/>
      </xdr:nvSpPr>
      <xdr:spPr>
        <a:xfrm>
          <a:off x="8699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99695</xdr:rowOff>
    </xdr:from>
    <xdr:ext cx="527685" cy="252095"/>
    <xdr:sp macro="" textlink="">
      <xdr:nvSpPr>
        <xdr:cNvPr id="477" name="テキスト ボックス 476"/>
        <xdr:cNvSpPr txBox="1"/>
      </xdr:nvSpPr>
      <xdr:spPr>
        <a:xfrm>
          <a:off x="8482965" y="162159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65405</xdr:rowOff>
    </xdr:from>
    <xdr:to xmlns:xdr="http://schemas.openxmlformats.org/drawingml/2006/spreadsheetDrawing">
      <xdr:col>41</xdr:col>
      <xdr:colOff>50800</xdr:colOff>
      <xdr:row>98</xdr:row>
      <xdr:rowOff>90805</xdr:rowOff>
    </xdr:to>
    <xdr:cxnSp macro="">
      <xdr:nvCxnSpPr>
        <xdr:cNvPr id="478" name="直線コネクタ 477"/>
        <xdr:cNvCxnSpPr/>
      </xdr:nvCxnSpPr>
      <xdr:spPr>
        <a:xfrm flipV="1">
          <a:off x="6972300" y="1669605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124460</xdr:rowOff>
    </xdr:from>
    <xdr:to xmlns:xdr="http://schemas.openxmlformats.org/drawingml/2006/spreadsheetDrawing">
      <xdr:col>41</xdr:col>
      <xdr:colOff>101600</xdr:colOff>
      <xdr:row>96</xdr:row>
      <xdr:rowOff>54610</xdr:rowOff>
    </xdr:to>
    <xdr:sp macro="" textlink="">
      <xdr:nvSpPr>
        <xdr:cNvPr id="479" name="フローチャート: 判断 478"/>
        <xdr:cNvSpPr/>
      </xdr:nvSpPr>
      <xdr:spPr>
        <a:xfrm>
          <a:off x="781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71120</xdr:rowOff>
    </xdr:from>
    <xdr:ext cx="527685" cy="259080"/>
    <xdr:sp macro="" textlink="">
      <xdr:nvSpPr>
        <xdr:cNvPr id="480" name="テキスト ボックス 479"/>
        <xdr:cNvSpPr txBox="1"/>
      </xdr:nvSpPr>
      <xdr:spPr>
        <a:xfrm>
          <a:off x="7593965" y="16187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52070</xdr:rowOff>
    </xdr:from>
    <xdr:to xmlns:xdr="http://schemas.openxmlformats.org/drawingml/2006/spreadsheetDrawing">
      <xdr:col>36</xdr:col>
      <xdr:colOff>165100</xdr:colOff>
      <xdr:row>96</xdr:row>
      <xdr:rowOff>153670</xdr:rowOff>
    </xdr:to>
    <xdr:sp macro="" textlink="">
      <xdr:nvSpPr>
        <xdr:cNvPr id="481" name="フローチャート: 判断 480"/>
        <xdr:cNvSpPr/>
      </xdr:nvSpPr>
      <xdr:spPr>
        <a:xfrm>
          <a:off x="6921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170180</xdr:rowOff>
    </xdr:from>
    <xdr:ext cx="527685" cy="259080"/>
    <xdr:sp macro="" textlink="">
      <xdr:nvSpPr>
        <xdr:cNvPr id="482" name="テキスト ボックス 481"/>
        <xdr:cNvSpPr txBox="1"/>
      </xdr:nvSpPr>
      <xdr:spPr>
        <a:xfrm>
          <a:off x="6704965" y="16286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50165</xdr:rowOff>
    </xdr:from>
    <xdr:to xmlns:xdr="http://schemas.openxmlformats.org/drawingml/2006/spreadsheetDrawing">
      <xdr:col>55</xdr:col>
      <xdr:colOff>50800</xdr:colOff>
      <xdr:row>98</xdr:row>
      <xdr:rowOff>151765</xdr:rowOff>
    </xdr:to>
    <xdr:sp macro="" textlink="">
      <xdr:nvSpPr>
        <xdr:cNvPr id="488" name="楕円 487"/>
        <xdr:cNvSpPr/>
      </xdr:nvSpPr>
      <xdr:spPr>
        <a:xfrm>
          <a:off x="104267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34670" cy="252095"/>
    <xdr:sp macro="" textlink="">
      <xdr:nvSpPr>
        <xdr:cNvPr id="489" name="土木費該当値テキスト"/>
        <xdr:cNvSpPr txBox="1"/>
      </xdr:nvSpPr>
      <xdr:spPr>
        <a:xfrm>
          <a:off x="10528300" y="168313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63500</xdr:rowOff>
    </xdr:from>
    <xdr:to xmlns:xdr="http://schemas.openxmlformats.org/drawingml/2006/spreadsheetDrawing">
      <xdr:col>50</xdr:col>
      <xdr:colOff>165100</xdr:colOff>
      <xdr:row>98</xdr:row>
      <xdr:rowOff>164465</xdr:rowOff>
    </xdr:to>
    <xdr:sp macro="" textlink="">
      <xdr:nvSpPr>
        <xdr:cNvPr id="490" name="楕円 489"/>
        <xdr:cNvSpPr/>
      </xdr:nvSpPr>
      <xdr:spPr>
        <a:xfrm>
          <a:off x="9588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155575</xdr:rowOff>
    </xdr:from>
    <xdr:ext cx="527685" cy="252095"/>
    <xdr:sp macro="" textlink="">
      <xdr:nvSpPr>
        <xdr:cNvPr id="491" name="テキスト ボックス 490"/>
        <xdr:cNvSpPr txBox="1"/>
      </xdr:nvSpPr>
      <xdr:spPr>
        <a:xfrm>
          <a:off x="9371965" y="169576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17780</xdr:rowOff>
    </xdr:from>
    <xdr:to xmlns:xdr="http://schemas.openxmlformats.org/drawingml/2006/spreadsheetDrawing">
      <xdr:col>46</xdr:col>
      <xdr:colOff>38100</xdr:colOff>
      <xdr:row>97</xdr:row>
      <xdr:rowOff>119380</xdr:rowOff>
    </xdr:to>
    <xdr:sp macro="" textlink="">
      <xdr:nvSpPr>
        <xdr:cNvPr id="492" name="楕円 491"/>
        <xdr:cNvSpPr/>
      </xdr:nvSpPr>
      <xdr:spPr>
        <a:xfrm>
          <a:off x="8699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110490</xdr:rowOff>
    </xdr:from>
    <xdr:ext cx="527685" cy="252095"/>
    <xdr:sp macro="" textlink="">
      <xdr:nvSpPr>
        <xdr:cNvPr id="493" name="テキスト ボックス 492"/>
        <xdr:cNvSpPr txBox="1"/>
      </xdr:nvSpPr>
      <xdr:spPr>
        <a:xfrm>
          <a:off x="8482965" y="167411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14605</xdr:rowOff>
    </xdr:from>
    <xdr:to xmlns:xdr="http://schemas.openxmlformats.org/drawingml/2006/spreadsheetDrawing">
      <xdr:col>41</xdr:col>
      <xdr:colOff>101600</xdr:colOff>
      <xdr:row>97</xdr:row>
      <xdr:rowOff>116205</xdr:rowOff>
    </xdr:to>
    <xdr:sp macro="" textlink="">
      <xdr:nvSpPr>
        <xdr:cNvPr id="494" name="楕円 493"/>
        <xdr:cNvSpPr/>
      </xdr:nvSpPr>
      <xdr:spPr>
        <a:xfrm>
          <a:off x="781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107315</xdr:rowOff>
    </xdr:from>
    <xdr:ext cx="527685" cy="259080"/>
    <xdr:sp macro="" textlink="">
      <xdr:nvSpPr>
        <xdr:cNvPr id="495" name="テキスト ボックス 494"/>
        <xdr:cNvSpPr txBox="1"/>
      </xdr:nvSpPr>
      <xdr:spPr>
        <a:xfrm>
          <a:off x="7593965" y="167379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40640</xdr:rowOff>
    </xdr:from>
    <xdr:to xmlns:xdr="http://schemas.openxmlformats.org/drawingml/2006/spreadsheetDrawing">
      <xdr:col>36</xdr:col>
      <xdr:colOff>165100</xdr:colOff>
      <xdr:row>98</xdr:row>
      <xdr:rowOff>141605</xdr:rowOff>
    </xdr:to>
    <xdr:sp macro="" textlink="">
      <xdr:nvSpPr>
        <xdr:cNvPr id="496" name="楕円 495"/>
        <xdr:cNvSpPr/>
      </xdr:nvSpPr>
      <xdr:spPr>
        <a:xfrm>
          <a:off x="6921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132715</xdr:rowOff>
    </xdr:from>
    <xdr:ext cx="527685" cy="252095"/>
    <xdr:sp macro="" textlink="">
      <xdr:nvSpPr>
        <xdr:cNvPr id="497" name="テキスト ボックス 496"/>
        <xdr:cNvSpPr txBox="1"/>
      </xdr:nvSpPr>
      <xdr:spPr>
        <a:xfrm>
          <a:off x="6704965" y="169348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506" name="テキスト ボックス 505"/>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935" cy="252095"/>
    <xdr:sp macro="" textlink="">
      <xdr:nvSpPr>
        <xdr:cNvPr id="508" name="テキスト ボックス 507"/>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9" name="直線コネクタ 50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10" name="テキスト ボックス 509"/>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1" name="直線コネクタ 51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2" name="テキスト ボックス 51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3" name="直線コネクタ 51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095"/>
    <xdr:sp macro="" textlink="">
      <xdr:nvSpPr>
        <xdr:cNvPr id="514" name="テキスト ボックス 513"/>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5" name="直線コネクタ 51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6" name="テキスト ボックス 51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7" name="直線コネクタ 51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8" name="テキスト ボックス 51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095"/>
    <xdr:sp macro="" textlink="">
      <xdr:nvSpPr>
        <xdr:cNvPr id="520" name="テキスト ボックス 519"/>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59055</xdr:rowOff>
    </xdr:from>
    <xdr:to xmlns:xdr="http://schemas.openxmlformats.org/drawingml/2006/spreadsheetDrawing">
      <xdr:col>85</xdr:col>
      <xdr:colOff>126365</xdr:colOff>
      <xdr:row>39</xdr:row>
      <xdr:rowOff>49530</xdr:rowOff>
    </xdr:to>
    <xdr:cxnSp macro="">
      <xdr:nvCxnSpPr>
        <xdr:cNvPr id="522" name="直線コネクタ 521"/>
        <xdr:cNvCxnSpPr/>
      </xdr:nvCxnSpPr>
      <xdr:spPr>
        <a:xfrm flipV="1">
          <a:off x="16317595" y="537400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53340</xdr:rowOff>
    </xdr:from>
    <xdr:ext cx="469900" cy="252095"/>
    <xdr:sp macro="" textlink="">
      <xdr:nvSpPr>
        <xdr:cNvPr id="523" name="消防費最小値テキスト"/>
        <xdr:cNvSpPr txBox="1"/>
      </xdr:nvSpPr>
      <xdr:spPr>
        <a:xfrm>
          <a:off x="16370300" y="67398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49530</xdr:rowOff>
    </xdr:from>
    <xdr:to xmlns:xdr="http://schemas.openxmlformats.org/drawingml/2006/spreadsheetDrawing">
      <xdr:col>86</xdr:col>
      <xdr:colOff>25400</xdr:colOff>
      <xdr:row>39</xdr:row>
      <xdr:rowOff>49530</xdr:rowOff>
    </xdr:to>
    <xdr:cxnSp macro="">
      <xdr:nvCxnSpPr>
        <xdr:cNvPr id="524" name="直線コネクタ 523"/>
        <xdr:cNvCxnSpPr/>
      </xdr:nvCxnSpPr>
      <xdr:spPr>
        <a:xfrm>
          <a:off x="16230600" y="673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2095"/>
    <xdr:sp macro="" textlink="">
      <xdr:nvSpPr>
        <xdr:cNvPr id="525" name="消防費最大値テキスト"/>
        <xdr:cNvSpPr txBox="1"/>
      </xdr:nvSpPr>
      <xdr:spPr>
        <a:xfrm>
          <a:off x="16370300" y="5149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59055</xdr:rowOff>
    </xdr:from>
    <xdr:to xmlns:xdr="http://schemas.openxmlformats.org/drawingml/2006/spreadsheetDrawing">
      <xdr:col>86</xdr:col>
      <xdr:colOff>25400</xdr:colOff>
      <xdr:row>31</xdr:row>
      <xdr:rowOff>59055</xdr:rowOff>
    </xdr:to>
    <xdr:cxnSp macro="">
      <xdr:nvCxnSpPr>
        <xdr:cNvPr id="526" name="直線コネクタ 525"/>
        <xdr:cNvCxnSpPr/>
      </xdr:nvCxnSpPr>
      <xdr:spPr>
        <a:xfrm>
          <a:off x="16230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110490</xdr:rowOff>
    </xdr:from>
    <xdr:to xmlns:xdr="http://schemas.openxmlformats.org/drawingml/2006/spreadsheetDrawing">
      <xdr:col>85</xdr:col>
      <xdr:colOff>127000</xdr:colOff>
      <xdr:row>34</xdr:row>
      <xdr:rowOff>20955</xdr:rowOff>
    </xdr:to>
    <xdr:cxnSp macro="">
      <xdr:nvCxnSpPr>
        <xdr:cNvPr id="527" name="直線コネクタ 526"/>
        <xdr:cNvCxnSpPr/>
      </xdr:nvCxnSpPr>
      <xdr:spPr>
        <a:xfrm>
          <a:off x="15481300" y="576834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20320</xdr:rowOff>
    </xdr:from>
    <xdr:ext cx="534670" cy="252095"/>
    <xdr:sp macro="" textlink="">
      <xdr:nvSpPr>
        <xdr:cNvPr id="528" name="消防費平均値テキスト"/>
        <xdr:cNvSpPr txBox="1"/>
      </xdr:nvSpPr>
      <xdr:spPr>
        <a:xfrm>
          <a:off x="16370300" y="619252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41910</xdr:rowOff>
    </xdr:from>
    <xdr:to xmlns:xdr="http://schemas.openxmlformats.org/drawingml/2006/spreadsheetDrawing">
      <xdr:col>85</xdr:col>
      <xdr:colOff>177800</xdr:colOff>
      <xdr:row>36</xdr:row>
      <xdr:rowOff>143510</xdr:rowOff>
    </xdr:to>
    <xdr:sp macro="" textlink="">
      <xdr:nvSpPr>
        <xdr:cNvPr id="529" name="フローチャート: 判断 528"/>
        <xdr:cNvSpPr/>
      </xdr:nvSpPr>
      <xdr:spPr>
        <a:xfrm>
          <a:off x="162687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110490</xdr:rowOff>
    </xdr:from>
    <xdr:to xmlns:xdr="http://schemas.openxmlformats.org/drawingml/2006/spreadsheetDrawing">
      <xdr:col>81</xdr:col>
      <xdr:colOff>50800</xdr:colOff>
      <xdr:row>36</xdr:row>
      <xdr:rowOff>137160</xdr:rowOff>
    </xdr:to>
    <xdr:cxnSp macro="">
      <xdr:nvCxnSpPr>
        <xdr:cNvPr id="530" name="直線コネクタ 529"/>
        <xdr:cNvCxnSpPr/>
      </xdr:nvCxnSpPr>
      <xdr:spPr>
        <a:xfrm flipV="1">
          <a:off x="14592300" y="5768340"/>
          <a:ext cx="88900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90805</xdr:rowOff>
    </xdr:from>
    <xdr:to xmlns:xdr="http://schemas.openxmlformats.org/drawingml/2006/spreadsheetDrawing">
      <xdr:col>81</xdr:col>
      <xdr:colOff>101600</xdr:colOff>
      <xdr:row>37</xdr:row>
      <xdr:rowOff>20955</xdr:rowOff>
    </xdr:to>
    <xdr:sp macro="" textlink="">
      <xdr:nvSpPr>
        <xdr:cNvPr id="531" name="フローチャート: 判断 530"/>
        <xdr:cNvSpPr/>
      </xdr:nvSpPr>
      <xdr:spPr>
        <a:xfrm>
          <a:off x="1543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12065</xdr:rowOff>
    </xdr:from>
    <xdr:ext cx="527685" cy="259080"/>
    <xdr:sp macro="" textlink="">
      <xdr:nvSpPr>
        <xdr:cNvPr id="532" name="テキスト ボックス 531"/>
        <xdr:cNvSpPr txBox="1"/>
      </xdr:nvSpPr>
      <xdr:spPr>
        <a:xfrm>
          <a:off x="15213965" y="63557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46355</xdr:rowOff>
    </xdr:from>
    <xdr:to xmlns:xdr="http://schemas.openxmlformats.org/drawingml/2006/spreadsheetDrawing">
      <xdr:col>76</xdr:col>
      <xdr:colOff>114300</xdr:colOff>
      <xdr:row>36</xdr:row>
      <xdr:rowOff>137160</xdr:rowOff>
    </xdr:to>
    <xdr:cxnSp macro="">
      <xdr:nvCxnSpPr>
        <xdr:cNvPr id="533" name="直線コネクタ 532"/>
        <xdr:cNvCxnSpPr/>
      </xdr:nvCxnSpPr>
      <xdr:spPr>
        <a:xfrm>
          <a:off x="13703300" y="62185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144145</xdr:rowOff>
    </xdr:from>
    <xdr:to xmlns:xdr="http://schemas.openxmlformats.org/drawingml/2006/spreadsheetDrawing">
      <xdr:col>76</xdr:col>
      <xdr:colOff>165100</xdr:colOff>
      <xdr:row>37</xdr:row>
      <xdr:rowOff>74930</xdr:rowOff>
    </xdr:to>
    <xdr:sp macro="" textlink="">
      <xdr:nvSpPr>
        <xdr:cNvPr id="534" name="フローチャート: 判断 533"/>
        <xdr:cNvSpPr/>
      </xdr:nvSpPr>
      <xdr:spPr>
        <a:xfrm>
          <a:off x="14541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65405</xdr:rowOff>
    </xdr:from>
    <xdr:ext cx="527685" cy="252095"/>
    <xdr:sp macro="" textlink="">
      <xdr:nvSpPr>
        <xdr:cNvPr id="535" name="テキスト ボックス 534"/>
        <xdr:cNvSpPr txBox="1"/>
      </xdr:nvSpPr>
      <xdr:spPr>
        <a:xfrm>
          <a:off x="14324965" y="64090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39370</xdr:rowOff>
    </xdr:from>
    <xdr:to xmlns:xdr="http://schemas.openxmlformats.org/drawingml/2006/spreadsheetDrawing">
      <xdr:col>71</xdr:col>
      <xdr:colOff>177800</xdr:colOff>
      <xdr:row>36</xdr:row>
      <xdr:rowOff>46355</xdr:rowOff>
    </xdr:to>
    <xdr:cxnSp macro="">
      <xdr:nvCxnSpPr>
        <xdr:cNvPr id="536" name="直線コネクタ 535"/>
        <xdr:cNvCxnSpPr/>
      </xdr:nvCxnSpPr>
      <xdr:spPr>
        <a:xfrm>
          <a:off x="12814300" y="62115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104140</xdr:rowOff>
    </xdr:from>
    <xdr:to xmlns:xdr="http://schemas.openxmlformats.org/drawingml/2006/spreadsheetDrawing">
      <xdr:col>72</xdr:col>
      <xdr:colOff>38100</xdr:colOff>
      <xdr:row>37</xdr:row>
      <xdr:rowOff>34290</xdr:rowOff>
    </xdr:to>
    <xdr:sp macro="" textlink="">
      <xdr:nvSpPr>
        <xdr:cNvPr id="537" name="フローチャート: 判断 536"/>
        <xdr:cNvSpPr/>
      </xdr:nvSpPr>
      <xdr:spPr>
        <a:xfrm>
          <a:off x="136525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25400</xdr:rowOff>
    </xdr:from>
    <xdr:ext cx="527685" cy="259080"/>
    <xdr:sp macro="" textlink="">
      <xdr:nvSpPr>
        <xdr:cNvPr id="538" name="テキスト ボックス 537"/>
        <xdr:cNvSpPr txBox="1"/>
      </xdr:nvSpPr>
      <xdr:spPr>
        <a:xfrm>
          <a:off x="13435965" y="6369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83185</xdr:rowOff>
    </xdr:from>
    <xdr:to xmlns:xdr="http://schemas.openxmlformats.org/drawingml/2006/spreadsheetDrawing">
      <xdr:col>67</xdr:col>
      <xdr:colOff>101600</xdr:colOff>
      <xdr:row>37</xdr:row>
      <xdr:rowOff>13335</xdr:rowOff>
    </xdr:to>
    <xdr:sp macro="" textlink="">
      <xdr:nvSpPr>
        <xdr:cNvPr id="539" name="フローチャート: 判断 538"/>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4445</xdr:rowOff>
    </xdr:from>
    <xdr:ext cx="527685" cy="259080"/>
    <xdr:sp macro="" textlink="">
      <xdr:nvSpPr>
        <xdr:cNvPr id="540" name="テキスト ボックス 539"/>
        <xdr:cNvSpPr txBox="1"/>
      </xdr:nvSpPr>
      <xdr:spPr>
        <a:xfrm>
          <a:off x="12546965" y="6348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141605</xdr:rowOff>
    </xdr:from>
    <xdr:to xmlns:xdr="http://schemas.openxmlformats.org/drawingml/2006/spreadsheetDrawing">
      <xdr:col>85</xdr:col>
      <xdr:colOff>177800</xdr:colOff>
      <xdr:row>34</xdr:row>
      <xdr:rowOff>71755</xdr:rowOff>
    </xdr:to>
    <xdr:sp macro="" textlink="">
      <xdr:nvSpPr>
        <xdr:cNvPr id="546" name="楕円 545"/>
        <xdr:cNvSpPr/>
      </xdr:nvSpPr>
      <xdr:spPr>
        <a:xfrm>
          <a:off x="162687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164465</xdr:rowOff>
    </xdr:from>
    <xdr:ext cx="534670" cy="259080"/>
    <xdr:sp macro="" textlink="">
      <xdr:nvSpPr>
        <xdr:cNvPr id="547" name="消防費該当値テキスト"/>
        <xdr:cNvSpPr txBox="1"/>
      </xdr:nvSpPr>
      <xdr:spPr>
        <a:xfrm>
          <a:off x="16370300" y="5650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59690</xdr:rowOff>
    </xdr:from>
    <xdr:to xmlns:xdr="http://schemas.openxmlformats.org/drawingml/2006/spreadsheetDrawing">
      <xdr:col>81</xdr:col>
      <xdr:colOff>101600</xdr:colOff>
      <xdr:row>33</xdr:row>
      <xdr:rowOff>161290</xdr:rowOff>
    </xdr:to>
    <xdr:sp macro="" textlink="">
      <xdr:nvSpPr>
        <xdr:cNvPr id="548" name="楕円 547"/>
        <xdr:cNvSpPr/>
      </xdr:nvSpPr>
      <xdr:spPr>
        <a:xfrm>
          <a:off x="15430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6350</xdr:rowOff>
    </xdr:from>
    <xdr:ext cx="527685" cy="252095"/>
    <xdr:sp macro="" textlink="">
      <xdr:nvSpPr>
        <xdr:cNvPr id="549" name="テキスト ボックス 548"/>
        <xdr:cNvSpPr txBox="1"/>
      </xdr:nvSpPr>
      <xdr:spPr>
        <a:xfrm>
          <a:off x="15213965" y="5492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86360</xdr:rowOff>
    </xdr:from>
    <xdr:to xmlns:xdr="http://schemas.openxmlformats.org/drawingml/2006/spreadsheetDrawing">
      <xdr:col>76</xdr:col>
      <xdr:colOff>165100</xdr:colOff>
      <xdr:row>37</xdr:row>
      <xdr:rowOff>16510</xdr:rowOff>
    </xdr:to>
    <xdr:sp macro="" textlink="">
      <xdr:nvSpPr>
        <xdr:cNvPr id="550" name="楕円 549"/>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33020</xdr:rowOff>
    </xdr:from>
    <xdr:ext cx="527685" cy="259080"/>
    <xdr:sp macro="" textlink="">
      <xdr:nvSpPr>
        <xdr:cNvPr id="551" name="テキスト ボックス 550"/>
        <xdr:cNvSpPr txBox="1"/>
      </xdr:nvSpPr>
      <xdr:spPr>
        <a:xfrm>
          <a:off x="14324965" y="6033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167005</xdr:rowOff>
    </xdr:from>
    <xdr:to xmlns:xdr="http://schemas.openxmlformats.org/drawingml/2006/spreadsheetDrawing">
      <xdr:col>72</xdr:col>
      <xdr:colOff>38100</xdr:colOff>
      <xdr:row>36</xdr:row>
      <xdr:rowOff>97790</xdr:rowOff>
    </xdr:to>
    <xdr:sp macro="" textlink="">
      <xdr:nvSpPr>
        <xdr:cNvPr id="552" name="楕円 551"/>
        <xdr:cNvSpPr/>
      </xdr:nvSpPr>
      <xdr:spPr>
        <a:xfrm>
          <a:off x="13652500" y="6167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113665</xdr:rowOff>
    </xdr:from>
    <xdr:ext cx="527685" cy="258445"/>
    <xdr:sp macro="" textlink="">
      <xdr:nvSpPr>
        <xdr:cNvPr id="553" name="テキスト ボックス 552"/>
        <xdr:cNvSpPr txBox="1"/>
      </xdr:nvSpPr>
      <xdr:spPr>
        <a:xfrm>
          <a:off x="13435965" y="59429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160020</xdr:rowOff>
    </xdr:from>
    <xdr:to xmlns:xdr="http://schemas.openxmlformats.org/drawingml/2006/spreadsheetDrawing">
      <xdr:col>67</xdr:col>
      <xdr:colOff>101600</xdr:colOff>
      <xdr:row>36</xdr:row>
      <xdr:rowOff>90170</xdr:rowOff>
    </xdr:to>
    <xdr:sp macro="" textlink="">
      <xdr:nvSpPr>
        <xdr:cNvPr id="554" name="楕円 553"/>
        <xdr:cNvSpPr/>
      </xdr:nvSpPr>
      <xdr:spPr>
        <a:xfrm>
          <a:off x="12763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106680</xdr:rowOff>
    </xdr:from>
    <xdr:ext cx="527685" cy="259080"/>
    <xdr:sp macro="" textlink="">
      <xdr:nvSpPr>
        <xdr:cNvPr id="555" name="テキスト ボックス 554"/>
        <xdr:cNvSpPr txBox="1"/>
      </xdr:nvSpPr>
      <xdr:spPr>
        <a:xfrm>
          <a:off x="12546965" y="59359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64" name="テキスト ボックス 563"/>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2095"/>
    <xdr:sp macro="" textlink="">
      <xdr:nvSpPr>
        <xdr:cNvPr id="566" name="テキスト ボックス 565"/>
        <xdr:cNvSpPr txBox="1"/>
      </xdr:nvSpPr>
      <xdr:spPr>
        <a:xfrm>
          <a:off x="11914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7" name="直線コネクタ 56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2095"/>
    <xdr:sp macro="" textlink="">
      <xdr:nvSpPr>
        <xdr:cNvPr id="568" name="テキスト ボックス 567"/>
        <xdr:cNvSpPr txBox="1"/>
      </xdr:nvSpPr>
      <xdr:spPr>
        <a:xfrm>
          <a:off x="11914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9" name="直線コネクタ 56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2095"/>
    <xdr:sp macro="" textlink="">
      <xdr:nvSpPr>
        <xdr:cNvPr id="570" name="テキスト ボックス 569"/>
        <xdr:cNvSpPr txBox="1"/>
      </xdr:nvSpPr>
      <xdr:spPr>
        <a:xfrm>
          <a:off x="11914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71" name="直線コネクタ 57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2095"/>
    <xdr:sp macro="" textlink="">
      <xdr:nvSpPr>
        <xdr:cNvPr id="572" name="テキスト ボックス 571"/>
        <xdr:cNvSpPr txBox="1"/>
      </xdr:nvSpPr>
      <xdr:spPr>
        <a:xfrm>
          <a:off x="11914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3" name="直線コネクタ 57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8645" cy="252095"/>
    <xdr:sp macro="" textlink="">
      <xdr:nvSpPr>
        <xdr:cNvPr id="574" name="テキスト ボックス 573"/>
        <xdr:cNvSpPr txBox="1"/>
      </xdr:nvSpPr>
      <xdr:spPr>
        <a:xfrm>
          <a:off x="11850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645" cy="252095"/>
    <xdr:sp macro="" textlink="">
      <xdr:nvSpPr>
        <xdr:cNvPr id="576" name="テキスト ボックス 575"/>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35560</xdr:rowOff>
    </xdr:from>
    <xdr:to xmlns:xdr="http://schemas.openxmlformats.org/drawingml/2006/spreadsheetDrawing">
      <xdr:col>85</xdr:col>
      <xdr:colOff>126365</xdr:colOff>
      <xdr:row>58</xdr:row>
      <xdr:rowOff>154940</xdr:rowOff>
    </xdr:to>
    <xdr:cxnSp macro="">
      <xdr:nvCxnSpPr>
        <xdr:cNvPr id="578" name="直線コネクタ 577"/>
        <xdr:cNvCxnSpPr/>
      </xdr:nvCxnSpPr>
      <xdr:spPr>
        <a:xfrm flipV="1">
          <a:off x="16317595" y="860806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158115</xdr:rowOff>
    </xdr:from>
    <xdr:ext cx="534670" cy="252095"/>
    <xdr:sp macro="" textlink="">
      <xdr:nvSpPr>
        <xdr:cNvPr id="579" name="教育費最小値テキスト"/>
        <xdr:cNvSpPr txBox="1"/>
      </xdr:nvSpPr>
      <xdr:spPr>
        <a:xfrm>
          <a:off x="16370300" y="101022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154940</xdr:rowOff>
    </xdr:from>
    <xdr:to xmlns:xdr="http://schemas.openxmlformats.org/drawingml/2006/spreadsheetDrawing">
      <xdr:col>86</xdr:col>
      <xdr:colOff>25400</xdr:colOff>
      <xdr:row>58</xdr:row>
      <xdr:rowOff>154940</xdr:rowOff>
    </xdr:to>
    <xdr:cxnSp macro="">
      <xdr:nvCxnSpPr>
        <xdr:cNvPr id="580" name="直線コネクタ 579"/>
        <xdr:cNvCxnSpPr/>
      </xdr:nvCxnSpPr>
      <xdr:spPr>
        <a:xfrm>
          <a:off x="16230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153670</xdr:rowOff>
    </xdr:from>
    <xdr:ext cx="598805" cy="259080"/>
    <xdr:sp macro="" textlink="">
      <xdr:nvSpPr>
        <xdr:cNvPr id="581" name="教育費最大値テキスト"/>
        <xdr:cNvSpPr txBox="1"/>
      </xdr:nvSpPr>
      <xdr:spPr>
        <a:xfrm>
          <a:off x="16370300" y="8383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104,557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35560</xdr:rowOff>
    </xdr:from>
    <xdr:to xmlns:xdr="http://schemas.openxmlformats.org/drawingml/2006/spreadsheetDrawing">
      <xdr:col>86</xdr:col>
      <xdr:colOff>25400</xdr:colOff>
      <xdr:row>50</xdr:row>
      <xdr:rowOff>35560</xdr:rowOff>
    </xdr:to>
    <xdr:cxnSp macro="">
      <xdr:nvCxnSpPr>
        <xdr:cNvPr id="582" name="直線コネクタ 581"/>
        <xdr:cNvCxnSpPr/>
      </xdr:nvCxnSpPr>
      <xdr:spPr>
        <a:xfrm>
          <a:off x="16230600" y="860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154940</xdr:rowOff>
    </xdr:from>
    <xdr:to xmlns:xdr="http://schemas.openxmlformats.org/drawingml/2006/spreadsheetDrawing">
      <xdr:col>85</xdr:col>
      <xdr:colOff>127000</xdr:colOff>
      <xdr:row>59</xdr:row>
      <xdr:rowOff>31750</xdr:rowOff>
    </xdr:to>
    <xdr:cxnSp macro="">
      <xdr:nvCxnSpPr>
        <xdr:cNvPr id="583" name="直線コネクタ 582"/>
        <xdr:cNvCxnSpPr/>
      </xdr:nvCxnSpPr>
      <xdr:spPr>
        <a:xfrm flipV="1">
          <a:off x="15481300" y="100990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165100</xdr:rowOff>
    </xdr:from>
    <xdr:ext cx="534670" cy="259080"/>
    <xdr:sp macro="" textlink="">
      <xdr:nvSpPr>
        <xdr:cNvPr id="584" name="教育費平均値テキスト"/>
        <xdr:cNvSpPr txBox="1"/>
      </xdr:nvSpPr>
      <xdr:spPr>
        <a:xfrm>
          <a:off x="16370300" y="9251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142240</xdr:rowOff>
    </xdr:from>
    <xdr:to xmlns:xdr="http://schemas.openxmlformats.org/drawingml/2006/spreadsheetDrawing">
      <xdr:col>85</xdr:col>
      <xdr:colOff>177800</xdr:colOff>
      <xdr:row>55</xdr:row>
      <xdr:rowOff>72390</xdr:rowOff>
    </xdr:to>
    <xdr:sp macro="" textlink="">
      <xdr:nvSpPr>
        <xdr:cNvPr id="585" name="フローチャート: 判断 584"/>
        <xdr:cNvSpPr/>
      </xdr:nvSpPr>
      <xdr:spPr>
        <a:xfrm>
          <a:off x="16268700" y="94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9525</xdr:rowOff>
    </xdr:from>
    <xdr:to xmlns:xdr="http://schemas.openxmlformats.org/drawingml/2006/spreadsheetDrawing">
      <xdr:col>81</xdr:col>
      <xdr:colOff>50800</xdr:colOff>
      <xdr:row>59</xdr:row>
      <xdr:rowOff>31750</xdr:rowOff>
    </xdr:to>
    <xdr:cxnSp macro="">
      <xdr:nvCxnSpPr>
        <xdr:cNvPr id="586" name="直線コネクタ 585"/>
        <xdr:cNvCxnSpPr/>
      </xdr:nvCxnSpPr>
      <xdr:spPr>
        <a:xfrm>
          <a:off x="14592300" y="101250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82550</xdr:rowOff>
    </xdr:from>
    <xdr:to xmlns:xdr="http://schemas.openxmlformats.org/drawingml/2006/spreadsheetDrawing">
      <xdr:col>81</xdr:col>
      <xdr:colOff>101600</xdr:colOff>
      <xdr:row>56</xdr:row>
      <xdr:rowOff>12700</xdr:rowOff>
    </xdr:to>
    <xdr:sp macro="" textlink="">
      <xdr:nvSpPr>
        <xdr:cNvPr id="587" name="フローチャート: 判断 586"/>
        <xdr:cNvSpPr/>
      </xdr:nvSpPr>
      <xdr:spPr>
        <a:xfrm>
          <a:off x="154305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29210</xdr:rowOff>
    </xdr:from>
    <xdr:ext cx="527685" cy="252095"/>
    <xdr:sp macro="" textlink="">
      <xdr:nvSpPr>
        <xdr:cNvPr id="588" name="テキスト ボックス 587"/>
        <xdr:cNvSpPr txBox="1"/>
      </xdr:nvSpPr>
      <xdr:spPr>
        <a:xfrm>
          <a:off x="15213965" y="92875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132715</xdr:rowOff>
    </xdr:from>
    <xdr:to xmlns:xdr="http://schemas.openxmlformats.org/drawingml/2006/spreadsheetDrawing">
      <xdr:col>76</xdr:col>
      <xdr:colOff>114300</xdr:colOff>
      <xdr:row>59</xdr:row>
      <xdr:rowOff>9525</xdr:rowOff>
    </xdr:to>
    <xdr:cxnSp macro="">
      <xdr:nvCxnSpPr>
        <xdr:cNvPr id="589" name="直線コネクタ 588"/>
        <xdr:cNvCxnSpPr/>
      </xdr:nvCxnSpPr>
      <xdr:spPr>
        <a:xfrm>
          <a:off x="13703300" y="100768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164465</xdr:rowOff>
    </xdr:from>
    <xdr:to xmlns:xdr="http://schemas.openxmlformats.org/drawingml/2006/spreadsheetDrawing">
      <xdr:col>76</xdr:col>
      <xdr:colOff>165100</xdr:colOff>
      <xdr:row>56</xdr:row>
      <xdr:rowOff>94615</xdr:rowOff>
    </xdr:to>
    <xdr:sp macro="" textlink="">
      <xdr:nvSpPr>
        <xdr:cNvPr id="590" name="フローチャート: 判断 589"/>
        <xdr:cNvSpPr/>
      </xdr:nvSpPr>
      <xdr:spPr>
        <a:xfrm>
          <a:off x="14541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111125</xdr:rowOff>
    </xdr:from>
    <xdr:ext cx="527685" cy="252095"/>
    <xdr:sp macro="" textlink="">
      <xdr:nvSpPr>
        <xdr:cNvPr id="591" name="テキスト ボックス 590"/>
        <xdr:cNvSpPr txBox="1"/>
      </xdr:nvSpPr>
      <xdr:spPr>
        <a:xfrm>
          <a:off x="14324965" y="93694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164465</xdr:rowOff>
    </xdr:from>
    <xdr:to xmlns:xdr="http://schemas.openxmlformats.org/drawingml/2006/spreadsheetDrawing">
      <xdr:col>71</xdr:col>
      <xdr:colOff>177800</xdr:colOff>
      <xdr:row>58</xdr:row>
      <xdr:rowOff>132715</xdr:rowOff>
    </xdr:to>
    <xdr:cxnSp macro="">
      <xdr:nvCxnSpPr>
        <xdr:cNvPr id="592" name="直線コネクタ 591"/>
        <xdr:cNvCxnSpPr/>
      </xdr:nvCxnSpPr>
      <xdr:spPr>
        <a:xfrm>
          <a:off x="12814300" y="993711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65405</xdr:rowOff>
    </xdr:from>
    <xdr:to xmlns:xdr="http://schemas.openxmlformats.org/drawingml/2006/spreadsheetDrawing">
      <xdr:col>72</xdr:col>
      <xdr:colOff>38100</xdr:colOff>
      <xdr:row>56</xdr:row>
      <xdr:rowOff>167005</xdr:rowOff>
    </xdr:to>
    <xdr:sp macro="" textlink="">
      <xdr:nvSpPr>
        <xdr:cNvPr id="593" name="フローチャート: 判断 592"/>
        <xdr:cNvSpPr/>
      </xdr:nvSpPr>
      <xdr:spPr>
        <a:xfrm>
          <a:off x="13652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12065</xdr:rowOff>
    </xdr:from>
    <xdr:ext cx="527685" cy="259080"/>
    <xdr:sp macro="" textlink="">
      <xdr:nvSpPr>
        <xdr:cNvPr id="594" name="テキスト ボックス 593"/>
        <xdr:cNvSpPr txBox="1"/>
      </xdr:nvSpPr>
      <xdr:spPr>
        <a:xfrm>
          <a:off x="13435965" y="9441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33020</xdr:rowOff>
    </xdr:from>
    <xdr:to xmlns:xdr="http://schemas.openxmlformats.org/drawingml/2006/spreadsheetDrawing">
      <xdr:col>67</xdr:col>
      <xdr:colOff>101600</xdr:colOff>
      <xdr:row>56</xdr:row>
      <xdr:rowOff>134620</xdr:rowOff>
    </xdr:to>
    <xdr:sp macro="" textlink="">
      <xdr:nvSpPr>
        <xdr:cNvPr id="595" name="フローチャート: 判断 594"/>
        <xdr:cNvSpPr/>
      </xdr:nvSpPr>
      <xdr:spPr>
        <a:xfrm>
          <a:off x="12763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151130</xdr:rowOff>
    </xdr:from>
    <xdr:ext cx="527685" cy="259080"/>
    <xdr:sp macro="" textlink="">
      <xdr:nvSpPr>
        <xdr:cNvPr id="596" name="テキスト ボックス 595"/>
        <xdr:cNvSpPr txBox="1"/>
      </xdr:nvSpPr>
      <xdr:spPr>
        <a:xfrm>
          <a:off x="12546965" y="9409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103505</xdr:rowOff>
    </xdr:from>
    <xdr:to xmlns:xdr="http://schemas.openxmlformats.org/drawingml/2006/spreadsheetDrawing">
      <xdr:col>85</xdr:col>
      <xdr:colOff>177800</xdr:colOff>
      <xdr:row>59</xdr:row>
      <xdr:rowOff>33655</xdr:rowOff>
    </xdr:to>
    <xdr:sp macro="" textlink="">
      <xdr:nvSpPr>
        <xdr:cNvPr id="602" name="楕円 601"/>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18415</xdr:rowOff>
    </xdr:from>
    <xdr:ext cx="534670" cy="252095"/>
    <xdr:sp macro="" textlink="">
      <xdr:nvSpPr>
        <xdr:cNvPr id="603" name="教育費該当値テキスト"/>
        <xdr:cNvSpPr txBox="1"/>
      </xdr:nvSpPr>
      <xdr:spPr>
        <a:xfrm>
          <a:off x="16370300" y="99625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152400</xdr:rowOff>
    </xdr:from>
    <xdr:to xmlns:xdr="http://schemas.openxmlformats.org/drawingml/2006/spreadsheetDrawing">
      <xdr:col>81</xdr:col>
      <xdr:colOff>101600</xdr:colOff>
      <xdr:row>59</xdr:row>
      <xdr:rowOff>82550</xdr:rowOff>
    </xdr:to>
    <xdr:sp macro="" textlink="">
      <xdr:nvSpPr>
        <xdr:cNvPr id="604" name="楕円 603"/>
        <xdr:cNvSpPr/>
      </xdr:nvSpPr>
      <xdr:spPr>
        <a:xfrm>
          <a:off x="15430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73660</xdr:rowOff>
    </xdr:from>
    <xdr:ext cx="527685" cy="259080"/>
    <xdr:sp macro="" textlink="">
      <xdr:nvSpPr>
        <xdr:cNvPr id="605" name="テキスト ボックス 604"/>
        <xdr:cNvSpPr txBox="1"/>
      </xdr:nvSpPr>
      <xdr:spPr>
        <a:xfrm>
          <a:off x="15213965" y="10189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130175</xdr:rowOff>
    </xdr:from>
    <xdr:to xmlns:xdr="http://schemas.openxmlformats.org/drawingml/2006/spreadsheetDrawing">
      <xdr:col>76</xdr:col>
      <xdr:colOff>165100</xdr:colOff>
      <xdr:row>59</xdr:row>
      <xdr:rowOff>60325</xdr:rowOff>
    </xdr:to>
    <xdr:sp macro="" textlink="">
      <xdr:nvSpPr>
        <xdr:cNvPr id="606" name="楕円 605"/>
        <xdr:cNvSpPr/>
      </xdr:nvSpPr>
      <xdr:spPr>
        <a:xfrm>
          <a:off x="14541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52070</xdr:rowOff>
    </xdr:from>
    <xdr:ext cx="527685" cy="252095"/>
    <xdr:sp macro="" textlink="">
      <xdr:nvSpPr>
        <xdr:cNvPr id="607" name="テキスト ボックス 606"/>
        <xdr:cNvSpPr txBox="1"/>
      </xdr:nvSpPr>
      <xdr:spPr>
        <a:xfrm>
          <a:off x="14324965" y="101676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81915</xdr:rowOff>
    </xdr:from>
    <xdr:to xmlns:xdr="http://schemas.openxmlformats.org/drawingml/2006/spreadsheetDrawing">
      <xdr:col>72</xdr:col>
      <xdr:colOff>38100</xdr:colOff>
      <xdr:row>59</xdr:row>
      <xdr:rowOff>12065</xdr:rowOff>
    </xdr:to>
    <xdr:sp macro="" textlink="">
      <xdr:nvSpPr>
        <xdr:cNvPr id="608" name="楕円 607"/>
        <xdr:cNvSpPr/>
      </xdr:nvSpPr>
      <xdr:spPr>
        <a:xfrm>
          <a:off x="13652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3175</xdr:rowOff>
    </xdr:from>
    <xdr:ext cx="527685" cy="259080"/>
    <xdr:sp macro="" textlink="">
      <xdr:nvSpPr>
        <xdr:cNvPr id="609" name="テキスト ボックス 608"/>
        <xdr:cNvSpPr txBox="1"/>
      </xdr:nvSpPr>
      <xdr:spPr>
        <a:xfrm>
          <a:off x="13435965" y="101187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113665</xdr:rowOff>
    </xdr:from>
    <xdr:to xmlns:xdr="http://schemas.openxmlformats.org/drawingml/2006/spreadsheetDrawing">
      <xdr:col>67</xdr:col>
      <xdr:colOff>101600</xdr:colOff>
      <xdr:row>58</xdr:row>
      <xdr:rowOff>43815</xdr:rowOff>
    </xdr:to>
    <xdr:sp macro="" textlink="">
      <xdr:nvSpPr>
        <xdr:cNvPr id="610" name="楕円 609"/>
        <xdr:cNvSpPr/>
      </xdr:nvSpPr>
      <xdr:spPr>
        <a:xfrm>
          <a:off x="12763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34925</xdr:rowOff>
    </xdr:from>
    <xdr:ext cx="527685" cy="259080"/>
    <xdr:sp macro="" textlink="">
      <xdr:nvSpPr>
        <xdr:cNvPr id="611" name="テキスト ボックス 610"/>
        <xdr:cNvSpPr txBox="1"/>
      </xdr:nvSpPr>
      <xdr:spPr>
        <a:xfrm>
          <a:off x="12546965" y="99790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20" name="テキスト ボックス 619"/>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935" cy="259080"/>
    <xdr:sp macro="" textlink="">
      <xdr:nvSpPr>
        <xdr:cNvPr id="623" name="テキスト ボックス 622"/>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095"/>
    <xdr:sp macro="" textlink="">
      <xdr:nvSpPr>
        <xdr:cNvPr id="625" name="テキスト ボックス 624"/>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095"/>
    <xdr:sp macro="" textlink="">
      <xdr:nvSpPr>
        <xdr:cNvPr id="629" name="テキスト ボックス 628"/>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1" name="テキスト ボックス 63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645" cy="259080"/>
    <xdr:sp macro="" textlink="">
      <xdr:nvSpPr>
        <xdr:cNvPr id="633" name="テキスト ボックス 632"/>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645" cy="252095"/>
    <xdr:sp macro="" textlink="">
      <xdr:nvSpPr>
        <xdr:cNvPr id="635" name="テキスト ボックス 634"/>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136525</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13802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8"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83185</xdr:rowOff>
    </xdr:from>
    <xdr:ext cx="534670" cy="259080"/>
    <xdr:sp macro="" textlink="">
      <xdr:nvSpPr>
        <xdr:cNvPr id="640" name="災害復旧費最大値テキスト"/>
        <xdr:cNvSpPr txBox="1"/>
      </xdr:nvSpPr>
      <xdr:spPr>
        <a:xfrm>
          <a:off x="16370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136525</xdr:rowOff>
    </xdr:from>
    <xdr:to xmlns:xdr="http://schemas.openxmlformats.org/drawingml/2006/spreadsheetDrawing">
      <xdr:col>86</xdr:col>
      <xdr:colOff>25400</xdr:colOff>
      <xdr:row>70</xdr:row>
      <xdr:rowOff>136525</xdr:rowOff>
    </xdr:to>
    <xdr:cxnSp macro="">
      <xdr:nvCxnSpPr>
        <xdr:cNvPr id="641" name="直線コネクタ 640"/>
        <xdr:cNvCxnSpPr/>
      </xdr:nvCxnSpPr>
      <xdr:spPr>
        <a:xfrm>
          <a:off x="16230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78105</xdr:rowOff>
    </xdr:from>
    <xdr:to xmlns:xdr="http://schemas.openxmlformats.org/drawingml/2006/spreadsheetDrawing">
      <xdr:col>85</xdr:col>
      <xdr:colOff>127000</xdr:colOff>
      <xdr:row>79</xdr:row>
      <xdr:rowOff>97790</xdr:rowOff>
    </xdr:to>
    <xdr:cxnSp macro="">
      <xdr:nvCxnSpPr>
        <xdr:cNvPr id="642" name="直線コネクタ 641"/>
        <xdr:cNvCxnSpPr/>
      </xdr:nvCxnSpPr>
      <xdr:spPr>
        <a:xfrm>
          <a:off x="15481300" y="136226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133350</xdr:rowOff>
    </xdr:from>
    <xdr:ext cx="469900" cy="252095"/>
    <xdr:sp macro="" textlink="">
      <xdr:nvSpPr>
        <xdr:cNvPr id="643" name="災害復旧費平均値テキスト"/>
        <xdr:cNvSpPr txBox="1"/>
      </xdr:nvSpPr>
      <xdr:spPr>
        <a:xfrm>
          <a:off x="16370300" y="133350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110490</xdr:rowOff>
    </xdr:from>
    <xdr:to xmlns:xdr="http://schemas.openxmlformats.org/drawingml/2006/spreadsheetDrawing">
      <xdr:col>85</xdr:col>
      <xdr:colOff>177800</xdr:colOff>
      <xdr:row>79</xdr:row>
      <xdr:rowOff>40640</xdr:rowOff>
    </xdr:to>
    <xdr:sp macro="" textlink="">
      <xdr:nvSpPr>
        <xdr:cNvPr id="644" name="フローチャート: 判断 643"/>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78105</xdr:rowOff>
    </xdr:from>
    <xdr:to xmlns:xdr="http://schemas.openxmlformats.org/drawingml/2006/spreadsheetDrawing">
      <xdr:col>81</xdr:col>
      <xdr:colOff>50800</xdr:colOff>
      <xdr:row>79</xdr:row>
      <xdr:rowOff>95250</xdr:rowOff>
    </xdr:to>
    <xdr:cxnSp macro="">
      <xdr:nvCxnSpPr>
        <xdr:cNvPr id="645" name="直線コネクタ 644"/>
        <xdr:cNvCxnSpPr/>
      </xdr:nvCxnSpPr>
      <xdr:spPr>
        <a:xfrm flipV="1">
          <a:off x="14592300" y="136226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125730</xdr:rowOff>
    </xdr:from>
    <xdr:to xmlns:xdr="http://schemas.openxmlformats.org/drawingml/2006/spreadsheetDrawing">
      <xdr:col>81</xdr:col>
      <xdr:colOff>101600</xdr:colOff>
      <xdr:row>79</xdr:row>
      <xdr:rowOff>55880</xdr:rowOff>
    </xdr:to>
    <xdr:sp macro="" textlink="">
      <xdr:nvSpPr>
        <xdr:cNvPr id="646" name="フローチャート: 判断 645"/>
        <xdr:cNvSpPr/>
      </xdr:nvSpPr>
      <xdr:spPr>
        <a:xfrm>
          <a:off x="154305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72390</xdr:rowOff>
    </xdr:from>
    <xdr:ext cx="462915" cy="259080"/>
    <xdr:sp macro="" textlink="">
      <xdr:nvSpPr>
        <xdr:cNvPr id="647" name="テキスト ボックス 646"/>
        <xdr:cNvSpPr txBox="1"/>
      </xdr:nvSpPr>
      <xdr:spPr>
        <a:xfrm>
          <a:off x="15246350" y="132740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81915</xdr:rowOff>
    </xdr:from>
    <xdr:to xmlns:xdr="http://schemas.openxmlformats.org/drawingml/2006/spreadsheetDrawing">
      <xdr:col>76</xdr:col>
      <xdr:colOff>114300</xdr:colOff>
      <xdr:row>79</xdr:row>
      <xdr:rowOff>95250</xdr:rowOff>
    </xdr:to>
    <xdr:cxnSp macro="">
      <xdr:nvCxnSpPr>
        <xdr:cNvPr id="648" name="直線コネクタ 647"/>
        <xdr:cNvCxnSpPr/>
      </xdr:nvCxnSpPr>
      <xdr:spPr>
        <a:xfrm>
          <a:off x="13703300" y="136264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101600</xdr:rowOff>
    </xdr:from>
    <xdr:to xmlns:xdr="http://schemas.openxmlformats.org/drawingml/2006/spreadsheetDrawing">
      <xdr:col>76</xdr:col>
      <xdr:colOff>165100</xdr:colOff>
      <xdr:row>79</xdr:row>
      <xdr:rowOff>31750</xdr:rowOff>
    </xdr:to>
    <xdr:sp macro="" textlink="">
      <xdr:nvSpPr>
        <xdr:cNvPr id="649" name="フローチャート: 判断 648"/>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48260</xdr:rowOff>
    </xdr:from>
    <xdr:ext cx="462915" cy="259080"/>
    <xdr:sp macro="" textlink="">
      <xdr:nvSpPr>
        <xdr:cNvPr id="650" name="テキスト ボックス 649"/>
        <xdr:cNvSpPr txBox="1"/>
      </xdr:nvSpPr>
      <xdr:spPr>
        <a:xfrm>
          <a:off x="14357350" y="132499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74930</xdr:rowOff>
    </xdr:from>
    <xdr:to xmlns:xdr="http://schemas.openxmlformats.org/drawingml/2006/spreadsheetDrawing">
      <xdr:col>71</xdr:col>
      <xdr:colOff>177800</xdr:colOff>
      <xdr:row>79</xdr:row>
      <xdr:rowOff>81915</xdr:rowOff>
    </xdr:to>
    <xdr:cxnSp macro="">
      <xdr:nvCxnSpPr>
        <xdr:cNvPr id="651" name="直線コネクタ 650"/>
        <xdr:cNvCxnSpPr/>
      </xdr:nvCxnSpPr>
      <xdr:spPr>
        <a:xfrm>
          <a:off x="12814300" y="136194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56515</xdr:rowOff>
    </xdr:from>
    <xdr:to xmlns:xdr="http://schemas.openxmlformats.org/drawingml/2006/spreadsheetDrawing">
      <xdr:col>72</xdr:col>
      <xdr:colOff>38100</xdr:colOff>
      <xdr:row>78</xdr:row>
      <xdr:rowOff>158115</xdr:rowOff>
    </xdr:to>
    <xdr:sp macro="" textlink="">
      <xdr:nvSpPr>
        <xdr:cNvPr id="652" name="フローチャート: 判断 651"/>
        <xdr:cNvSpPr/>
      </xdr:nvSpPr>
      <xdr:spPr>
        <a:xfrm>
          <a:off x="13652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3175</xdr:rowOff>
    </xdr:from>
    <xdr:ext cx="462915" cy="259080"/>
    <xdr:sp macro="" textlink="">
      <xdr:nvSpPr>
        <xdr:cNvPr id="653" name="テキスト ボックス 652"/>
        <xdr:cNvSpPr txBox="1"/>
      </xdr:nvSpPr>
      <xdr:spPr>
        <a:xfrm>
          <a:off x="13468350" y="132048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92075</xdr:rowOff>
    </xdr:from>
    <xdr:to xmlns:xdr="http://schemas.openxmlformats.org/drawingml/2006/spreadsheetDrawing">
      <xdr:col>67</xdr:col>
      <xdr:colOff>101600</xdr:colOff>
      <xdr:row>79</xdr:row>
      <xdr:rowOff>22225</xdr:rowOff>
    </xdr:to>
    <xdr:sp macro="" textlink="">
      <xdr:nvSpPr>
        <xdr:cNvPr id="654" name="フローチャート: 判断 653"/>
        <xdr:cNvSpPr/>
      </xdr:nvSpPr>
      <xdr:spPr>
        <a:xfrm>
          <a:off x="12763500" y="1346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38735</xdr:rowOff>
    </xdr:from>
    <xdr:ext cx="462915" cy="259080"/>
    <xdr:sp macro="" textlink="">
      <xdr:nvSpPr>
        <xdr:cNvPr id="655" name="テキスト ボックス 654"/>
        <xdr:cNvSpPr txBox="1"/>
      </xdr:nvSpPr>
      <xdr:spPr>
        <a:xfrm>
          <a:off x="12579350" y="132403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46355</xdr:rowOff>
    </xdr:from>
    <xdr:to xmlns:xdr="http://schemas.openxmlformats.org/drawingml/2006/spreadsheetDrawing">
      <xdr:col>85</xdr:col>
      <xdr:colOff>177800</xdr:colOff>
      <xdr:row>79</xdr:row>
      <xdr:rowOff>147955</xdr:rowOff>
    </xdr:to>
    <xdr:sp macro="" textlink="">
      <xdr:nvSpPr>
        <xdr:cNvPr id="661" name="楕円 660"/>
        <xdr:cNvSpPr/>
      </xdr:nvSpPr>
      <xdr:spPr>
        <a:xfrm>
          <a:off x="162687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132715</xdr:rowOff>
    </xdr:from>
    <xdr:ext cx="378460" cy="252095"/>
    <xdr:sp macro="" textlink="">
      <xdr:nvSpPr>
        <xdr:cNvPr id="662" name="災害復旧費該当値テキスト"/>
        <xdr:cNvSpPr txBox="1"/>
      </xdr:nvSpPr>
      <xdr:spPr>
        <a:xfrm>
          <a:off x="16370300" y="1350581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27305</xdr:rowOff>
    </xdr:from>
    <xdr:to xmlns:xdr="http://schemas.openxmlformats.org/drawingml/2006/spreadsheetDrawing">
      <xdr:col>81</xdr:col>
      <xdr:colOff>101600</xdr:colOff>
      <xdr:row>79</xdr:row>
      <xdr:rowOff>128905</xdr:rowOff>
    </xdr:to>
    <xdr:sp macro="" textlink="">
      <xdr:nvSpPr>
        <xdr:cNvPr id="663" name="楕円 662"/>
        <xdr:cNvSpPr/>
      </xdr:nvSpPr>
      <xdr:spPr>
        <a:xfrm>
          <a:off x="15430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120650</xdr:rowOff>
    </xdr:from>
    <xdr:ext cx="462915" cy="252095"/>
    <xdr:sp macro="" textlink="">
      <xdr:nvSpPr>
        <xdr:cNvPr id="664" name="テキスト ボックス 663"/>
        <xdr:cNvSpPr txBox="1"/>
      </xdr:nvSpPr>
      <xdr:spPr>
        <a:xfrm>
          <a:off x="15246350" y="136652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44450</xdr:rowOff>
    </xdr:from>
    <xdr:to xmlns:xdr="http://schemas.openxmlformats.org/drawingml/2006/spreadsheetDrawing">
      <xdr:col>76</xdr:col>
      <xdr:colOff>165100</xdr:colOff>
      <xdr:row>79</xdr:row>
      <xdr:rowOff>146050</xdr:rowOff>
    </xdr:to>
    <xdr:sp macro="" textlink="">
      <xdr:nvSpPr>
        <xdr:cNvPr id="665" name="楕円 664"/>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137160</xdr:rowOff>
    </xdr:from>
    <xdr:ext cx="378460" cy="259080"/>
    <xdr:sp macro="" textlink="">
      <xdr:nvSpPr>
        <xdr:cNvPr id="666" name="テキスト ボックス 665"/>
        <xdr:cNvSpPr txBox="1"/>
      </xdr:nvSpPr>
      <xdr:spPr>
        <a:xfrm>
          <a:off x="14403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31115</xdr:rowOff>
    </xdr:from>
    <xdr:to xmlns:xdr="http://schemas.openxmlformats.org/drawingml/2006/spreadsheetDrawing">
      <xdr:col>72</xdr:col>
      <xdr:colOff>38100</xdr:colOff>
      <xdr:row>79</xdr:row>
      <xdr:rowOff>132715</xdr:rowOff>
    </xdr:to>
    <xdr:sp macro="" textlink="">
      <xdr:nvSpPr>
        <xdr:cNvPr id="667" name="楕円 666"/>
        <xdr:cNvSpPr/>
      </xdr:nvSpPr>
      <xdr:spPr>
        <a:xfrm>
          <a:off x="13652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123825</xdr:rowOff>
    </xdr:from>
    <xdr:ext cx="462915" cy="252095"/>
    <xdr:sp macro="" textlink="">
      <xdr:nvSpPr>
        <xdr:cNvPr id="668" name="テキスト ボックス 667"/>
        <xdr:cNvSpPr txBox="1"/>
      </xdr:nvSpPr>
      <xdr:spPr>
        <a:xfrm>
          <a:off x="13468350" y="136683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23495</xdr:rowOff>
    </xdr:from>
    <xdr:to xmlns:xdr="http://schemas.openxmlformats.org/drawingml/2006/spreadsheetDrawing">
      <xdr:col>67</xdr:col>
      <xdr:colOff>101600</xdr:colOff>
      <xdr:row>79</xdr:row>
      <xdr:rowOff>125095</xdr:rowOff>
    </xdr:to>
    <xdr:sp macro="" textlink="">
      <xdr:nvSpPr>
        <xdr:cNvPr id="669" name="楕円 668"/>
        <xdr:cNvSpPr/>
      </xdr:nvSpPr>
      <xdr:spPr>
        <a:xfrm>
          <a:off x="12763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116205</xdr:rowOff>
    </xdr:from>
    <xdr:ext cx="462915" cy="259080"/>
    <xdr:sp macro="" textlink="">
      <xdr:nvSpPr>
        <xdr:cNvPr id="670" name="テキスト ボックス 669"/>
        <xdr:cNvSpPr txBox="1"/>
      </xdr:nvSpPr>
      <xdr:spPr>
        <a:xfrm>
          <a:off x="12579350" y="136607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79" name="テキスト ボックス 678"/>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1935" cy="252095"/>
    <xdr:sp macro="" textlink="">
      <xdr:nvSpPr>
        <xdr:cNvPr id="681" name="テキスト ボックス 680"/>
        <xdr:cNvSpPr txBox="1"/>
      </xdr:nvSpPr>
      <xdr:spPr>
        <a:xfrm>
          <a:off x="12197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2095"/>
    <xdr:sp macro="" textlink="">
      <xdr:nvSpPr>
        <xdr:cNvPr id="685" name="テキスト ボックス 684"/>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2095"/>
    <xdr:sp macro="" textlink="">
      <xdr:nvSpPr>
        <xdr:cNvPr id="689" name="テキスト ボックス 688"/>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8645" cy="258445"/>
    <xdr:sp macro="" textlink="">
      <xdr:nvSpPr>
        <xdr:cNvPr id="691" name="テキスト ボックス 690"/>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645" cy="259080"/>
    <xdr:sp macro="" textlink="">
      <xdr:nvSpPr>
        <xdr:cNvPr id="693" name="テキスト ボックス 692"/>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95" name="テキスト ボックス 694"/>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11430</xdr:rowOff>
    </xdr:from>
    <xdr:to xmlns:xdr="http://schemas.openxmlformats.org/drawingml/2006/spreadsheetDrawing">
      <xdr:col>85</xdr:col>
      <xdr:colOff>126365</xdr:colOff>
      <xdr:row>98</xdr:row>
      <xdr:rowOff>124460</xdr:rowOff>
    </xdr:to>
    <xdr:cxnSp macro="">
      <xdr:nvCxnSpPr>
        <xdr:cNvPr id="697" name="直線コネクタ 696"/>
        <xdr:cNvCxnSpPr/>
      </xdr:nvCxnSpPr>
      <xdr:spPr>
        <a:xfrm flipV="1">
          <a:off x="16317595" y="1544193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128270</xdr:rowOff>
    </xdr:from>
    <xdr:ext cx="534670" cy="259080"/>
    <xdr:sp macro="" textlink="">
      <xdr:nvSpPr>
        <xdr:cNvPr id="698" name="公債費最小値テキスト"/>
        <xdr:cNvSpPr txBox="1"/>
      </xdr:nvSpPr>
      <xdr:spPr>
        <a:xfrm>
          <a:off x="16370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124460</xdr:rowOff>
    </xdr:from>
    <xdr:to xmlns:xdr="http://schemas.openxmlformats.org/drawingml/2006/spreadsheetDrawing">
      <xdr:col>86</xdr:col>
      <xdr:colOff>25400</xdr:colOff>
      <xdr:row>98</xdr:row>
      <xdr:rowOff>124460</xdr:rowOff>
    </xdr:to>
    <xdr:cxnSp macro="">
      <xdr:nvCxnSpPr>
        <xdr:cNvPr id="699" name="直線コネクタ 698"/>
        <xdr:cNvCxnSpPr/>
      </xdr:nvCxnSpPr>
      <xdr:spPr>
        <a:xfrm>
          <a:off x="16230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129540</xdr:rowOff>
    </xdr:from>
    <xdr:ext cx="598805" cy="259080"/>
    <xdr:sp macro="" textlink="">
      <xdr:nvSpPr>
        <xdr:cNvPr id="700" name="公債費最大値テキスト"/>
        <xdr:cNvSpPr txBox="1"/>
      </xdr:nvSpPr>
      <xdr:spPr>
        <a:xfrm>
          <a:off x="16370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11430</xdr:rowOff>
    </xdr:from>
    <xdr:to xmlns:xdr="http://schemas.openxmlformats.org/drawingml/2006/spreadsheetDrawing">
      <xdr:col>86</xdr:col>
      <xdr:colOff>25400</xdr:colOff>
      <xdr:row>90</xdr:row>
      <xdr:rowOff>11430</xdr:rowOff>
    </xdr:to>
    <xdr:cxnSp macro="">
      <xdr:nvCxnSpPr>
        <xdr:cNvPr id="701" name="直線コネクタ 700"/>
        <xdr:cNvCxnSpPr/>
      </xdr:nvCxnSpPr>
      <xdr:spPr>
        <a:xfrm>
          <a:off x="16230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10160</xdr:rowOff>
    </xdr:from>
    <xdr:to xmlns:xdr="http://schemas.openxmlformats.org/drawingml/2006/spreadsheetDrawing">
      <xdr:col>85</xdr:col>
      <xdr:colOff>127000</xdr:colOff>
      <xdr:row>95</xdr:row>
      <xdr:rowOff>156845</xdr:rowOff>
    </xdr:to>
    <xdr:cxnSp macro="">
      <xdr:nvCxnSpPr>
        <xdr:cNvPr id="702" name="直線コネクタ 701"/>
        <xdr:cNvCxnSpPr/>
      </xdr:nvCxnSpPr>
      <xdr:spPr>
        <a:xfrm flipV="1">
          <a:off x="15481300" y="16126460"/>
          <a:ext cx="8382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149860</xdr:rowOff>
    </xdr:from>
    <xdr:ext cx="534670" cy="259080"/>
    <xdr:sp macro="" textlink="">
      <xdr:nvSpPr>
        <xdr:cNvPr id="703" name="公債費平均値テキスト"/>
        <xdr:cNvSpPr txBox="1"/>
      </xdr:nvSpPr>
      <xdr:spPr>
        <a:xfrm>
          <a:off x="16370300" y="16266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171450</xdr:rowOff>
    </xdr:from>
    <xdr:to xmlns:xdr="http://schemas.openxmlformats.org/drawingml/2006/spreadsheetDrawing">
      <xdr:col>85</xdr:col>
      <xdr:colOff>177800</xdr:colOff>
      <xdr:row>95</xdr:row>
      <xdr:rowOff>101600</xdr:rowOff>
    </xdr:to>
    <xdr:sp macro="" textlink="">
      <xdr:nvSpPr>
        <xdr:cNvPr id="704" name="フローチャート: 判断 703"/>
        <xdr:cNvSpPr/>
      </xdr:nvSpPr>
      <xdr:spPr>
        <a:xfrm>
          <a:off x="16268700" y="162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156845</xdr:rowOff>
    </xdr:from>
    <xdr:to xmlns:xdr="http://schemas.openxmlformats.org/drawingml/2006/spreadsheetDrawing">
      <xdr:col>81</xdr:col>
      <xdr:colOff>50800</xdr:colOff>
      <xdr:row>96</xdr:row>
      <xdr:rowOff>16510</xdr:rowOff>
    </xdr:to>
    <xdr:cxnSp macro="">
      <xdr:nvCxnSpPr>
        <xdr:cNvPr id="705" name="直線コネクタ 704"/>
        <xdr:cNvCxnSpPr/>
      </xdr:nvCxnSpPr>
      <xdr:spPr>
        <a:xfrm flipV="1">
          <a:off x="14592300" y="164445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16510</xdr:rowOff>
    </xdr:from>
    <xdr:to xmlns:xdr="http://schemas.openxmlformats.org/drawingml/2006/spreadsheetDrawing">
      <xdr:col>81</xdr:col>
      <xdr:colOff>101600</xdr:colOff>
      <xdr:row>95</xdr:row>
      <xdr:rowOff>118110</xdr:rowOff>
    </xdr:to>
    <xdr:sp macro="" textlink="">
      <xdr:nvSpPr>
        <xdr:cNvPr id="706" name="フローチャート: 判断 705"/>
        <xdr:cNvSpPr/>
      </xdr:nvSpPr>
      <xdr:spPr>
        <a:xfrm>
          <a:off x="15430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134620</xdr:rowOff>
    </xdr:from>
    <xdr:ext cx="527685" cy="252095"/>
    <xdr:sp macro="" textlink="">
      <xdr:nvSpPr>
        <xdr:cNvPr id="707" name="テキスト ボックス 706"/>
        <xdr:cNvSpPr txBox="1"/>
      </xdr:nvSpPr>
      <xdr:spPr>
        <a:xfrm>
          <a:off x="15213965" y="16079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26035</xdr:rowOff>
    </xdr:from>
    <xdr:to xmlns:xdr="http://schemas.openxmlformats.org/drawingml/2006/spreadsheetDrawing">
      <xdr:col>76</xdr:col>
      <xdr:colOff>114300</xdr:colOff>
      <xdr:row>96</xdr:row>
      <xdr:rowOff>16510</xdr:rowOff>
    </xdr:to>
    <xdr:cxnSp macro="">
      <xdr:nvCxnSpPr>
        <xdr:cNvPr id="708" name="直線コネクタ 707"/>
        <xdr:cNvCxnSpPr/>
      </xdr:nvCxnSpPr>
      <xdr:spPr>
        <a:xfrm>
          <a:off x="13703300" y="1631378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34925</xdr:rowOff>
    </xdr:from>
    <xdr:to xmlns:xdr="http://schemas.openxmlformats.org/drawingml/2006/spreadsheetDrawing">
      <xdr:col>76</xdr:col>
      <xdr:colOff>165100</xdr:colOff>
      <xdr:row>95</xdr:row>
      <xdr:rowOff>136525</xdr:rowOff>
    </xdr:to>
    <xdr:sp macro="" textlink="">
      <xdr:nvSpPr>
        <xdr:cNvPr id="709" name="フローチャート: 判断 708"/>
        <xdr:cNvSpPr/>
      </xdr:nvSpPr>
      <xdr:spPr>
        <a:xfrm>
          <a:off x="14541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153035</xdr:rowOff>
    </xdr:from>
    <xdr:ext cx="527685" cy="259080"/>
    <xdr:sp macro="" textlink="">
      <xdr:nvSpPr>
        <xdr:cNvPr id="710" name="テキスト ボックス 709"/>
        <xdr:cNvSpPr txBox="1"/>
      </xdr:nvSpPr>
      <xdr:spPr>
        <a:xfrm>
          <a:off x="14324965" y="16097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26035</xdr:rowOff>
    </xdr:from>
    <xdr:to xmlns:xdr="http://schemas.openxmlformats.org/drawingml/2006/spreadsheetDrawing">
      <xdr:col>71</xdr:col>
      <xdr:colOff>177800</xdr:colOff>
      <xdr:row>96</xdr:row>
      <xdr:rowOff>120650</xdr:rowOff>
    </xdr:to>
    <xdr:cxnSp macro="">
      <xdr:nvCxnSpPr>
        <xdr:cNvPr id="711" name="直線コネクタ 710"/>
        <xdr:cNvCxnSpPr/>
      </xdr:nvCxnSpPr>
      <xdr:spPr>
        <a:xfrm flipV="1">
          <a:off x="12814300" y="1631378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34925</xdr:rowOff>
    </xdr:from>
    <xdr:to xmlns:xdr="http://schemas.openxmlformats.org/drawingml/2006/spreadsheetDrawing">
      <xdr:col>72</xdr:col>
      <xdr:colOff>38100</xdr:colOff>
      <xdr:row>95</xdr:row>
      <xdr:rowOff>136525</xdr:rowOff>
    </xdr:to>
    <xdr:sp macro="" textlink="">
      <xdr:nvSpPr>
        <xdr:cNvPr id="712" name="フローチャート: 判断 711"/>
        <xdr:cNvSpPr/>
      </xdr:nvSpPr>
      <xdr:spPr>
        <a:xfrm>
          <a:off x="13652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127635</xdr:rowOff>
    </xdr:from>
    <xdr:ext cx="527685" cy="259080"/>
    <xdr:sp macro="" textlink="">
      <xdr:nvSpPr>
        <xdr:cNvPr id="713" name="テキスト ボックス 712"/>
        <xdr:cNvSpPr txBox="1"/>
      </xdr:nvSpPr>
      <xdr:spPr>
        <a:xfrm>
          <a:off x="13435965" y="16415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27685" cy="252095"/>
    <xdr:sp macro="" textlink="">
      <xdr:nvSpPr>
        <xdr:cNvPr id="715" name="テキスト ボックス 714"/>
        <xdr:cNvSpPr txBox="1"/>
      </xdr:nvSpPr>
      <xdr:spPr>
        <a:xfrm>
          <a:off x="12546965" y="162274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130810</xdr:rowOff>
    </xdr:from>
    <xdr:to xmlns:xdr="http://schemas.openxmlformats.org/drawingml/2006/spreadsheetDrawing">
      <xdr:col>85</xdr:col>
      <xdr:colOff>177800</xdr:colOff>
      <xdr:row>94</xdr:row>
      <xdr:rowOff>60960</xdr:rowOff>
    </xdr:to>
    <xdr:sp macro="" textlink="">
      <xdr:nvSpPr>
        <xdr:cNvPr id="721" name="楕円 720"/>
        <xdr:cNvSpPr/>
      </xdr:nvSpPr>
      <xdr:spPr>
        <a:xfrm>
          <a:off x="16268700"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153670</xdr:rowOff>
    </xdr:from>
    <xdr:ext cx="534670" cy="259080"/>
    <xdr:sp macro="" textlink="">
      <xdr:nvSpPr>
        <xdr:cNvPr id="722" name="公債費該当値テキスト"/>
        <xdr:cNvSpPr txBox="1"/>
      </xdr:nvSpPr>
      <xdr:spPr>
        <a:xfrm>
          <a:off x="16370300" y="15927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106045</xdr:rowOff>
    </xdr:from>
    <xdr:to xmlns:xdr="http://schemas.openxmlformats.org/drawingml/2006/spreadsheetDrawing">
      <xdr:col>81</xdr:col>
      <xdr:colOff>101600</xdr:colOff>
      <xdr:row>96</xdr:row>
      <xdr:rowOff>36195</xdr:rowOff>
    </xdr:to>
    <xdr:sp macro="" textlink="">
      <xdr:nvSpPr>
        <xdr:cNvPr id="723" name="楕円 722"/>
        <xdr:cNvSpPr/>
      </xdr:nvSpPr>
      <xdr:spPr>
        <a:xfrm>
          <a:off x="15430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27305</xdr:rowOff>
    </xdr:from>
    <xdr:ext cx="527685" cy="259080"/>
    <xdr:sp macro="" textlink="">
      <xdr:nvSpPr>
        <xdr:cNvPr id="724" name="テキスト ボックス 723"/>
        <xdr:cNvSpPr txBox="1"/>
      </xdr:nvSpPr>
      <xdr:spPr>
        <a:xfrm>
          <a:off x="15213965" y="164865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137160</xdr:rowOff>
    </xdr:from>
    <xdr:to xmlns:xdr="http://schemas.openxmlformats.org/drawingml/2006/spreadsheetDrawing">
      <xdr:col>76</xdr:col>
      <xdr:colOff>165100</xdr:colOff>
      <xdr:row>96</xdr:row>
      <xdr:rowOff>67310</xdr:rowOff>
    </xdr:to>
    <xdr:sp macro="" textlink="">
      <xdr:nvSpPr>
        <xdr:cNvPr id="725" name="楕円 724"/>
        <xdr:cNvSpPr/>
      </xdr:nvSpPr>
      <xdr:spPr>
        <a:xfrm>
          <a:off x="14541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58420</xdr:rowOff>
    </xdr:from>
    <xdr:ext cx="527685" cy="259080"/>
    <xdr:sp macro="" textlink="">
      <xdr:nvSpPr>
        <xdr:cNvPr id="726" name="テキスト ボックス 725"/>
        <xdr:cNvSpPr txBox="1"/>
      </xdr:nvSpPr>
      <xdr:spPr>
        <a:xfrm>
          <a:off x="14324965" y="16517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146685</xdr:rowOff>
    </xdr:from>
    <xdr:to xmlns:xdr="http://schemas.openxmlformats.org/drawingml/2006/spreadsheetDrawing">
      <xdr:col>72</xdr:col>
      <xdr:colOff>38100</xdr:colOff>
      <xdr:row>95</xdr:row>
      <xdr:rowOff>76835</xdr:rowOff>
    </xdr:to>
    <xdr:sp macro="" textlink="">
      <xdr:nvSpPr>
        <xdr:cNvPr id="727" name="楕円 726"/>
        <xdr:cNvSpPr/>
      </xdr:nvSpPr>
      <xdr:spPr>
        <a:xfrm>
          <a:off x="1365250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93345</xdr:rowOff>
    </xdr:from>
    <xdr:ext cx="527685" cy="259080"/>
    <xdr:sp macro="" textlink="">
      <xdr:nvSpPr>
        <xdr:cNvPr id="728" name="テキスト ボックス 727"/>
        <xdr:cNvSpPr txBox="1"/>
      </xdr:nvSpPr>
      <xdr:spPr>
        <a:xfrm>
          <a:off x="13435965" y="160381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69850</xdr:rowOff>
    </xdr:from>
    <xdr:to xmlns:xdr="http://schemas.openxmlformats.org/drawingml/2006/spreadsheetDrawing">
      <xdr:col>67</xdr:col>
      <xdr:colOff>101600</xdr:colOff>
      <xdr:row>97</xdr:row>
      <xdr:rowOff>0</xdr:rowOff>
    </xdr:to>
    <xdr:sp macro="" textlink="">
      <xdr:nvSpPr>
        <xdr:cNvPr id="729" name="楕円 728"/>
        <xdr:cNvSpPr/>
      </xdr:nvSpPr>
      <xdr:spPr>
        <a:xfrm>
          <a:off x="12763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162560</xdr:rowOff>
    </xdr:from>
    <xdr:ext cx="527685" cy="259080"/>
    <xdr:sp macro="" textlink="">
      <xdr:nvSpPr>
        <xdr:cNvPr id="730" name="テキスト ボックス 729"/>
        <xdr:cNvSpPr txBox="1"/>
      </xdr:nvSpPr>
      <xdr:spPr>
        <a:xfrm>
          <a:off x="12546965" y="16621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39" name="テキスト ボックス 738"/>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1" name="直線コネクタ 74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935" cy="252095"/>
    <xdr:sp macro="" textlink="">
      <xdr:nvSpPr>
        <xdr:cNvPr id="742" name="テキスト ボックス 741"/>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3" name="直線コネクタ 74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095"/>
    <xdr:sp macro="" textlink="">
      <xdr:nvSpPr>
        <xdr:cNvPr id="744" name="テキスト ボックス 743"/>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5" name="直線コネクタ 74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095"/>
    <xdr:sp macro="" textlink="">
      <xdr:nvSpPr>
        <xdr:cNvPr id="746" name="テキスト ボックス 745"/>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7" name="直線コネクタ 74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095"/>
    <xdr:sp macro="" textlink="">
      <xdr:nvSpPr>
        <xdr:cNvPr id="748" name="テキスト ボックス 747"/>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095"/>
    <xdr:sp macro="" textlink="">
      <xdr:nvSpPr>
        <xdr:cNvPr id="750" name="テキスト ボックス 749"/>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60960</xdr:rowOff>
    </xdr:from>
    <xdr:to xmlns:xdr="http://schemas.openxmlformats.org/drawingml/2006/spreadsheetDrawing">
      <xdr:col>116</xdr:col>
      <xdr:colOff>62865</xdr:colOff>
      <xdr:row>38</xdr:row>
      <xdr:rowOff>139700</xdr:rowOff>
    </xdr:to>
    <xdr:cxnSp macro="">
      <xdr:nvCxnSpPr>
        <xdr:cNvPr id="752" name="直線コネクタ 751"/>
        <xdr:cNvCxnSpPr/>
      </xdr:nvCxnSpPr>
      <xdr:spPr>
        <a:xfrm flipV="1">
          <a:off x="221595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171450</xdr:rowOff>
    </xdr:from>
    <xdr:ext cx="249555" cy="259080"/>
    <xdr:sp macro="" textlink="">
      <xdr:nvSpPr>
        <xdr:cNvPr id="753" name="諸支出金最小値テキスト"/>
        <xdr:cNvSpPr txBox="1"/>
      </xdr:nvSpPr>
      <xdr:spPr>
        <a:xfrm>
          <a:off x="222123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4" name="直線コネクタ 75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7620</xdr:rowOff>
    </xdr:from>
    <xdr:ext cx="534670" cy="252095"/>
    <xdr:sp macro="" textlink="">
      <xdr:nvSpPr>
        <xdr:cNvPr id="755" name="諸支出金最大値テキスト"/>
        <xdr:cNvSpPr txBox="1"/>
      </xdr:nvSpPr>
      <xdr:spPr>
        <a:xfrm>
          <a:off x="22212300" y="53225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60960</xdr:rowOff>
    </xdr:from>
    <xdr:to xmlns:xdr="http://schemas.openxmlformats.org/drawingml/2006/spreadsheetDrawing">
      <xdr:col>116</xdr:col>
      <xdr:colOff>152400</xdr:colOff>
      <xdr:row>32</xdr:row>
      <xdr:rowOff>60960</xdr:rowOff>
    </xdr:to>
    <xdr:cxnSp macro="">
      <xdr:nvCxnSpPr>
        <xdr:cNvPr id="756" name="直線コネクタ 755"/>
        <xdr:cNvCxnSpPr/>
      </xdr:nvCxnSpPr>
      <xdr:spPr>
        <a:xfrm>
          <a:off x="22072600" y="554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7" name="直線コネクタ 75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88900</xdr:rowOff>
    </xdr:from>
    <xdr:ext cx="378460" cy="252095"/>
    <xdr:sp macro="" textlink="">
      <xdr:nvSpPr>
        <xdr:cNvPr id="758" name="諸支出金平均値テキスト"/>
        <xdr:cNvSpPr txBox="1"/>
      </xdr:nvSpPr>
      <xdr:spPr>
        <a:xfrm>
          <a:off x="22212300" y="6432550"/>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65405</xdr:rowOff>
    </xdr:from>
    <xdr:to xmlns:xdr="http://schemas.openxmlformats.org/drawingml/2006/spreadsheetDrawing">
      <xdr:col>116</xdr:col>
      <xdr:colOff>114300</xdr:colOff>
      <xdr:row>38</xdr:row>
      <xdr:rowOff>167005</xdr:rowOff>
    </xdr:to>
    <xdr:sp macro="" textlink="">
      <xdr:nvSpPr>
        <xdr:cNvPr id="759" name="フローチャート: 判断 758"/>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0" name="直線コネクタ 75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68580</xdr:rowOff>
    </xdr:from>
    <xdr:to xmlns:xdr="http://schemas.openxmlformats.org/drawingml/2006/spreadsheetDrawing">
      <xdr:col>112</xdr:col>
      <xdr:colOff>38100</xdr:colOff>
      <xdr:row>38</xdr:row>
      <xdr:rowOff>170180</xdr:rowOff>
    </xdr:to>
    <xdr:sp macro="" textlink="">
      <xdr:nvSpPr>
        <xdr:cNvPr id="761" name="フローチャート: 判断 760"/>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15240</xdr:rowOff>
    </xdr:from>
    <xdr:ext cx="378460" cy="259080"/>
    <xdr:sp macro="" textlink="">
      <xdr:nvSpPr>
        <xdr:cNvPr id="762" name="テキスト ボックス 761"/>
        <xdr:cNvSpPr txBox="1"/>
      </xdr:nvSpPr>
      <xdr:spPr>
        <a:xfrm>
          <a:off x="21134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3" name="直線コネクタ 76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65405</xdr:rowOff>
    </xdr:from>
    <xdr:to xmlns:xdr="http://schemas.openxmlformats.org/drawingml/2006/spreadsheetDrawing">
      <xdr:col>107</xdr:col>
      <xdr:colOff>101600</xdr:colOff>
      <xdr:row>38</xdr:row>
      <xdr:rowOff>167005</xdr:rowOff>
    </xdr:to>
    <xdr:sp macro="" textlink="">
      <xdr:nvSpPr>
        <xdr:cNvPr id="764" name="フローチャート: 判断 763"/>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12065</xdr:rowOff>
    </xdr:from>
    <xdr:ext cx="378460" cy="259080"/>
    <xdr:sp macro="" textlink="">
      <xdr:nvSpPr>
        <xdr:cNvPr id="765" name="テキスト ボックス 764"/>
        <xdr:cNvSpPr txBox="1"/>
      </xdr:nvSpPr>
      <xdr:spPr>
        <a:xfrm>
          <a:off x="20245070" y="6355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6" name="直線コネクタ 76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67" name="フローチャート: 判断 766"/>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9080"/>
    <xdr:sp macro="" textlink="">
      <xdr:nvSpPr>
        <xdr:cNvPr id="768" name="テキスト ボックス 767"/>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79375</xdr:rowOff>
    </xdr:from>
    <xdr:to xmlns:xdr="http://schemas.openxmlformats.org/drawingml/2006/spreadsheetDrawing">
      <xdr:col>98</xdr:col>
      <xdr:colOff>38100</xdr:colOff>
      <xdr:row>39</xdr:row>
      <xdr:rowOff>9525</xdr:rowOff>
    </xdr:to>
    <xdr:sp macro="" textlink="">
      <xdr:nvSpPr>
        <xdr:cNvPr id="769" name="フローチャート: 判断 768"/>
        <xdr:cNvSpPr/>
      </xdr:nvSpPr>
      <xdr:spPr>
        <a:xfrm>
          <a:off x="18605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26035</xdr:rowOff>
    </xdr:from>
    <xdr:ext cx="378460" cy="259080"/>
    <xdr:sp macro="" textlink="">
      <xdr:nvSpPr>
        <xdr:cNvPr id="770" name="テキスト ボックス 769"/>
        <xdr:cNvSpPr txBox="1"/>
      </xdr:nvSpPr>
      <xdr:spPr>
        <a:xfrm>
          <a:off x="18467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44450</xdr:rowOff>
    </xdr:from>
    <xdr:ext cx="249555" cy="259080"/>
    <xdr:sp macro="" textlink="">
      <xdr:nvSpPr>
        <xdr:cNvPr id="777" name="諸支出金該当値テキスト"/>
        <xdr:cNvSpPr txBox="1"/>
      </xdr:nvSpPr>
      <xdr:spPr>
        <a:xfrm>
          <a:off x="222123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2570" cy="259080"/>
    <xdr:sp macro="" textlink="">
      <xdr:nvSpPr>
        <xdr:cNvPr id="779" name="テキスト ボックス 778"/>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2570" cy="259080"/>
    <xdr:sp macro="" textlink="">
      <xdr:nvSpPr>
        <xdr:cNvPr id="781" name="テキスト ボックス 780"/>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2570" cy="259080"/>
    <xdr:sp macro="" textlink="">
      <xdr:nvSpPr>
        <xdr:cNvPr id="783" name="テキスト ボックス 782"/>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2570" cy="259080"/>
    <xdr:sp macro="" textlink="">
      <xdr:nvSpPr>
        <xdr:cNvPr id="785" name="テキスト ボックス 784"/>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94" name="テキスト ボックス 793"/>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935" cy="252095"/>
    <xdr:sp macro="" textlink="">
      <xdr:nvSpPr>
        <xdr:cNvPr id="797" name="テキスト ボックス 796"/>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935" cy="252095"/>
    <xdr:sp macro="" textlink="">
      <xdr:nvSpPr>
        <xdr:cNvPr id="799" name="テキスト ボックス 798"/>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2570" cy="259080"/>
    <xdr:sp macro="" textlink="">
      <xdr:nvSpPr>
        <xdr:cNvPr id="811" name="テキスト ボックス 810"/>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2570" cy="259080"/>
    <xdr:sp macro="" textlink="">
      <xdr:nvSpPr>
        <xdr:cNvPr id="814" name="テキスト ボックス 813"/>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2570" cy="259080"/>
    <xdr:sp macro="" textlink="">
      <xdr:nvSpPr>
        <xdr:cNvPr id="817" name="テキスト ボックス 816"/>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2570" cy="259080"/>
    <xdr:sp macro="" textlink="">
      <xdr:nvSpPr>
        <xdr:cNvPr id="819" name="テキスト ボックス 818"/>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2570" cy="259080"/>
    <xdr:sp macro="" textlink="">
      <xdr:nvSpPr>
        <xdr:cNvPr id="828" name="テキスト ボックス 827"/>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2570" cy="259080"/>
    <xdr:sp macro="" textlink="">
      <xdr:nvSpPr>
        <xdr:cNvPr id="830" name="テキスト ボックス 829"/>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2570" cy="259080"/>
    <xdr:sp macro="" textlink="">
      <xdr:nvSpPr>
        <xdr:cNvPr id="832" name="テキスト ボックス 831"/>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2570" cy="259080"/>
    <xdr:sp macro="" textlink="">
      <xdr:nvSpPr>
        <xdr:cNvPr id="834" name="テキスト ボックス 833"/>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類似団体内平均値を上回っている項目は①消防費②衛生費③公債費の３項目で、分析は下記の通り。</a:t>
          </a:r>
          <a:endParaRPr kumimoji="1" lang="ja-JP" altLang="en-US" sz="1300">
            <a:latin typeface="ＭＳ Ｐゴシック"/>
            <a:ea typeface="ＭＳ Ｐゴシック"/>
          </a:endParaRPr>
        </a:p>
        <a:p>
          <a:r>
            <a:rPr kumimoji="1" lang="ja-JP" altLang="en-US" sz="1300">
              <a:latin typeface="ＭＳ Ｐゴシック"/>
              <a:ea typeface="ＭＳ Ｐゴシック"/>
            </a:rPr>
            <a:t>①一</a:t>
          </a:r>
          <a:r>
            <a:rPr kumimoji="1" lang="ja-JP" altLang="en-US" sz="1300">
              <a:latin typeface="ＭＳ Ｐゴシック"/>
              <a:ea typeface="ＭＳ Ｐゴシック"/>
            </a:rPr>
            <a:t>部事務組合で消防業務を実施している。令和５年度で防災行政無線更新事業が終了したものの、令和６年度は常備消防の新分署建設工事が始まり大きく増加している。常備・非常備ともに車両や施設の老朽化が進んでおり、計画に基づき順次更新していくため、今後も高い数値で推移する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②</a:t>
          </a:r>
          <a:r>
            <a:rPr kumimoji="1" lang="ja-JP" altLang="en-US" sz="1300">
              <a:latin typeface="ＭＳ Ｐゴシック"/>
              <a:ea typeface="ＭＳ Ｐゴシック"/>
            </a:rPr>
            <a:t>水道事業会計で実施している施設統廃合事業の進捗に伴い大きく増加している。</a:t>
          </a:r>
          <a:r>
            <a:rPr kumimoji="1" lang="ja-JP" altLang="en-US" sz="1300">
              <a:latin typeface="ＭＳ Ｐゴシック"/>
              <a:ea typeface="ＭＳ Ｐゴシック"/>
            </a:rPr>
            <a:t>地方独立行政法人で経営する病院への負担金増や一部事務組合で実施しているごみ処理施設の</a:t>
          </a:r>
          <a:r>
            <a:rPr kumimoji="1" lang="ja-JP" altLang="en-US" sz="1300">
              <a:latin typeface="ＭＳ Ｐゴシック"/>
              <a:ea typeface="ＭＳ Ｐゴシック"/>
            </a:rPr>
            <a:t>老朽化に伴う</a:t>
          </a:r>
          <a:r>
            <a:rPr kumimoji="1" lang="ja-JP" altLang="en-US" sz="1300">
              <a:latin typeface="ＭＳ Ｐゴシック"/>
              <a:ea typeface="ＭＳ Ｐゴシック"/>
            </a:rPr>
            <a:t>維持管理経費や更新経費への負担金増など、今後も増加が見込まれる。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③平成18年の市町村合併より旧合併特例事業債を活用してきたことや、令和4年に一部過疎地域に認定されたことで過疎対策事業債の活用が始まり、公債費が膨らんでいる。策定している中長期財政推計では、令和10年度にピークを迎えると推計しており、今後も高い水準での推移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財政調整基金残高は、積立額約11</a:t>
          </a:r>
          <a:r>
            <a:rPr kumimoji="1" lang="ja-JP" altLang="en-US" sz="1200">
              <a:latin typeface="ＭＳ ゴシック"/>
              <a:ea typeface="ＭＳ ゴシック"/>
            </a:rPr>
            <a:t>億２千万円に対し取崩額14億３千万円となり、約３億円の減少となった。</a:t>
          </a:r>
          <a:endParaRPr kumimoji="1" lang="ja-JP" altLang="en-US" sz="1200">
            <a:latin typeface="ＭＳ ゴシック"/>
            <a:ea typeface="ＭＳ ゴシック"/>
          </a:endParaRPr>
        </a:p>
        <a:p>
          <a:r>
            <a:rPr kumimoji="1" lang="ja-JP" altLang="en-US" sz="1200">
              <a:latin typeface="ＭＳ ゴシック"/>
              <a:ea typeface="ＭＳ ゴシック"/>
            </a:rPr>
            <a:t>　実質収支額は歳入歳出差引が約３千万円増、翌年度に繰越すべき財源が約３千万円減となったことで、約５千万円増額となった。</a:t>
          </a:r>
          <a:endParaRPr kumimoji="1" lang="ja-JP" altLang="en-US" sz="1200">
            <a:latin typeface="ＭＳ ゴシック"/>
            <a:ea typeface="ＭＳ ゴシック"/>
          </a:endParaRPr>
        </a:p>
        <a:p>
          <a:r>
            <a:rPr kumimoji="1" lang="ja-JP" altLang="en-US" sz="1200">
              <a:latin typeface="ＭＳ ゴシック"/>
              <a:ea typeface="ＭＳ ゴシック"/>
            </a:rPr>
            <a:t>　実質単年度収支については、財政調整基金取崩額４億４千万円増はあったが、繰上償還約10億６千万円の実施等により大きく増加している。</a:t>
          </a:r>
          <a:endParaRPr kumimoji="1" lang="ja-JP" altLang="en-US" sz="1200">
            <a:latin typeface="ＭＳ ゴシック"/>
            <a:ea typeface="ＭＳ ゴシック"/>
          </a:endParaRPr>
        </a:p>
        <a:p>
          <a:r>
            <a:rPr kumimoji="1" lang="ja-JP" altLang="en-US" sz="1200">
              <a:latin typeface="ＭＳ ゴシック"/>
              <a:ea typeface="ＭＳ ゴシック"/>
            </a:rPr>
            <a:t>　今後も財政調整基金を取崩しながらの財政運営が予想されるため、数値が急激に悪化しないよう注視していく。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千葉県香取市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a:t>
          </a:r>
          <a:r>
            <a:rPr kumimoji="1" lang="ja-JP" altLang="en-US" sz="1400">
              <a:latin typeface="ＭＳ ゴシック"/>
              <a:ea typeface="ＭＳ ゴシック"/>
            </a:rPr>
            <a:t>年度決算においても、全会計で赤字は発生せず、連結実質赤字比率は算出されなかった。</a:t>
          </a:r>
          <a:endParaRPr kumimoji="1" lang="ja-JP" altLang="en-US" sz="1400">
            <a:latin typeface="ＭＳ ゴシック"/>
            <a:ea typeface="ＭＳ ゴシック"/>
          </a:endParaRPr>
        </a:p>
        <a:p>
          <a:r>
            <a:rPr kumimoji="1" lang="ja-JP" altLang="en-US" sz="1400">
              <a:latin typeface="ＭＳ ゴシック"/>
              <a:ea typeface="ＭＳ ゴシック"/>
            </a:rPr>
            <a:t>　しかし、高齢化の影響や大型建設事業の実施などにより、今後歳出及び一般会計からの繰入金増加が見込まれる会計もあることから、事業内容の精査を推進し、引き続き健全な財政運営に努めていく。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22360_&#39321;&#21462;&#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54</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40352346</v>
      </c>
      <c r="BO4" s="216"/>
      <c r="BP4" s="216"/>
      <c r="BQ4" s="216"/>
      <c r="BR4" s="216"/>
      <c r="BS4" s="216"/>
      <c r="BT4" s="216"/>
      <c r="BU4" s="219"/>
      <c r="BV4" s="213">
        <v>38891442</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10.6</v>
      </c>
      <c r="CU4" s="237"/>
      <c r="CV4" s="237"/>
      <c r="CW4" s="237"/>
      <c r="CX4" s="237"/>
      <c r="CY4" s="237"/>
      <c r="CZ4" s="237"/>
      <c r="DA4" s="245"/>
      <c r="DB4" s="229">
        <v>10.6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69</v>
      </c>
      <c r="AV5" s="139"/>
      <c r="AW5" s="139"/>
      <c r="AX5" s="139"/>
      <c r="AY5" s="190" t="s">
        <v>145</v>
      </c>
      <c r="AZ5" s="198"/>
      <c r="BA5" s="198"/>
      <c r="BB5" s="198"/>
      <c r="BC5" s="198"/>
      <c r="BD5" s="198"/>
      <c r="BE5" s="198"/>
      <c r="BF5" s="198"/>
      <c r="BG5" s="198"/>
      <c r="BH5" s="198"/>
      <c r="BI5" s="198"/>
      <c r="BJ5" s="198"/>
      <c r="BK5" s="198"/>
      <c r="BL5" s="198"/>
      <c r="BM5" s="209"/>
      <c r="BN5" s="214">
        <v>37997567</v>
      </c>
      <c r="BO5" s="217"/>
      <c r="BP5" s="217"/>
      <c r="BQ5" s="217"/>
      <c r="BR5" s="217"/>
      <c r="BS5" s="217"/>
      <c r="BT5" s="217"/>
      <c r="BU5" s="220"/>
      <c r="BV5" s="214">
        <v>36564747</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91.2</v>
      </c>
      <c r="CU5" s="238"/>
      <c r="CV5" s="238"/>
      <c r="CW5" s="238"/>
      <c r="CX5" s="238"/>
      <c r="CY5" s="238"/>
      <c r="CZ5" s="238"/>
      <c r="DA5" s="246"/>
      <c r="DB5" s="230">
        <v>90.8</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166</v>
      </c>
      <c r="AZ6" s="198"/>
      <c r="BA6" s="198"/>
      <c r="BB6" s="198"/>
      <c r="BC6" s="198"/>
      <c r="BD6" s="198"/>
      <c r="BE6" s="198"/>
      <c r="BF6" s="198"/>
      <c r="BG6" s="198"/>
      <c r="BH6" s="198"/>
      <c r="BI6" s="198"/>
      <c r="BJ6" s="198"/>
      <c r="BK6" s="198"/>
      <c r="BL6" s="198"/>
      <c r="BM6" s="209"/>
      <c r="BN6" s="214">
        <v>2354779</v>
      </c>
      <c r="BO6" s="217"/>
      <c r="BP6" s="217"/>
      <c r="BQ6" s="217"/>
      <c r="BR6" s="217"/>
      <c r="BS6" s="217"/>
      <c r="BT6" s="217"/>
      <c r="BU6" s="220"/>
      <c r="BV6" s="214">
        <v>2326695</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91.5</v>
      </c>
      <c r="CU6" s="239"/>
      <c r="CV6" s="239"/>
      <c r="CW6" s="239"/>
      <c r="CX6" s="239"/>
      <c r="CY6" s="239"/>
      <c r="CZ6" s="239"/>
      <c r="DA6" s="247"/>
      <c r="DB6" s="231">
        <v>91.5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133</v>
      </c>
      <c r="AN7" s="58"/>
      <c r="AO7" s="58"/>
      <c r="AP7" s="58"/>
      <c r="AQ7" s="58"/>
      <c r="AR7" s="58"/>
      <c r="AS7" s="58"/>
      <c r="AT7" s="63"/>
      <c r="AU7" s="182" t="s">
        <v>69</v>
      </c>
      <c r="AV7" s="139"/>
      <c r="AW7" s="139"/>
      <c r="AX7" s="139"/>
      <c r="AY7" s="190" t="s">
        <v>168</v>
      </c>
      <c r="AZ7" s="198"/>
      <c r="BA7" s="198"/>
      <c r="BB7" s="198"/>
      <c r="BC7" s="198"/>
      <c r="BD7" s="198"/>
      <c r="BE7" s="198"/>
      <c r="BF7" s="198"/>
      <c r="BG7" s="198"/>
      <c r="BH7" s="198"/>
      <c r="BI7" s="198"/>
      <c r="BJ7" s="198"/>
      <c r="BK7" s="198"/>
      <c r="BL7" s="198"/>
      <c r="BM7" s="209"/>
      <c r="BN7" s="214">
        <v>130502</v>
      </c>
      <c r="BO7" s="217"/>
      <c r="BP7" s="217"/>
      <c r="BQ7" s="217"/>
      <c r="BR7" s="217"/>
      <c r="BS7" s="217"/>
      <c r="BT7" s="217"/>
      <c r="BU7" s="220"/>
      <c r="BV7" s="214">
        <v>156436</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20965029</v>
      </c>
      <c r="CU7" s="217"/>
      <c r="CV7" s="217"/>
      <c r="CW7" s="217"/>
      <c r="CX7" s="217"/>
      <c r="CY7" s="217"/>
      <c r="CZ7" s="217"/>
      <c r="DA7" s="220"/>
      <c r="DB7" s="214">
        <v>20536420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69</v>
      </c>
      <c r="AV8" s="139"/>
      <c r="AW8" s="139"/>
      <c r="AX8" s="139"/>
      <c r="AY8" s="190" t="s">
        <v>173</v>
      </c>
      <c r="AZ8" s="198"/>
      <c r="BA8" s="198"/>
      <c r="BB8" s="198"/>
      <c r="BC8" s="198"/>
      <c r="BD8" s="198"/>
      <c r="BE8" s="198"/>
      <c r="BF8" s="198"/>
      <c r="BG8" s="198"/>
      <c r="BH8" s="198"/>
      <c r="BI8" s="198"/>
      <c r="BJ8" s="198"/>
      <c r="BK8" s="198"/>
      <c r="BL8" s="198"/>
      <c r="BM8" s="209"/>
      <c r="BN8" s="214">
        <v>2224277</v>
      </c>
      <c r="BO8" s="217"/>
      <c r="BP8" s="217"/>
      <c r="BQ8" s="217"/>
      <c r="BR8" s="217"/>
      <c r="BS8" s="217"/>
      <c r="BT8" s="217"/>
      <c r="BU8" s="220"/>
      <c r="BV8" s="214">
        <v>2170259</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0.5</v>
      </c>
      <c r="CU8" s="240"/>
      <c r="CV8" s="240"/>
      <c r="CW8" s="240"/>
      <c r="CX8" s="240"/>
      <c r="CY8" s="240"/>
      <c r="CZ8" s="240"/>
      <c r="DA8" s="248"/>
      <c r="DB8" s="232">
        <v>0.5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72356</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54018</v>
      </c>
      <c r="BO9" s="217"/>
      <c r="BP9" s="217"/>
      <c r="BQ9" s="217"/>
      <c r="BR9" s="217"/>
      <c r="BS9" s="217"/>
      <c r="BT9" s="217"/>
      <c r="BU9" s="220"/>
      <c r="BV9" s="214">
        <v>-611474</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19.8</v>
      </c>
      <c r="CU9" s="238"/>
      <c r="CV9" s="238"/>
      <c r="CW9" s="238"/>
      <c r="CX9" s="238"/>
      <c r="CY9" s="238"/>
      <c r="CZ9" s="238"/>
      <c r="DA9" s="246"/>
      <c r="DB9" s="230">
        <v>15.9</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77499</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184</v>
      </c>
      <c r="AV10" s="139"/>
      <c r="AW10" s="139"/>
      <c r="AX10" s="139"/>
      <c r="AY10" s="190" t="s">
        <v>185</v>
      </c>
      <c r="AZ10" s="198"/>
      <c r="BA10" s="198"/>
      <c r="BB10" s="198"/>
      <c r="BC10" s="198"/>
      <c r="BD10" s="198"/>
      <c r="BE10" s="198"/>
      <c r="BF10" s="198"/>
      <c r="BG10" s="198"/>
      <c r="BH10" s="198"/>
      <c r="BI10" s="198"/>
      <c r="BJ10" s="198"/>
      <c r="BK10" s="198"/>
      <c r="BL10" s="198"/>
      <c r="BM10" s="209"/>
      <c r="BN10" s="214">
        <v>34921</v>
      </c>
      <c r="BO10" s="217"/>
      <c r="BP10" s="217"/>
      <c r="BQ10" s="217"/>
      <c r="BR10" s="217"/>
      <c r="BS10" s="217"/>
      <c r="BT10" s="217"/>
      <c r="BU10" s="220"/>
      <c r="BV10" s="214">
        <v>27946</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69</v>
      </c>
      <c r="AV11" s="139"/>
      <c r="AW11" s="139"/>
      <c r="AX11" s="139"/>
      <c r="AY11" s="190" t="s">
        <v>193</v>
      </c>
      <c r="AZ11" s="198"/>
      <c r="BA11" s="198"/>
      <c r="BB11" s="198"/>
      <c r="BC11" s="198"/>
      <c r="BD11" s="198"/>
      <c r="BE11" s="198"/>
      <c r="BF11" s="198"/>
      <c r="BG11" s="198"/>
      <c r="BH11" s="198"/>
      <c r="BI11" s="198"/>
      <c r="BJ11" s="198"/>
      <c r="BK11" s="198"/>
      <c r="BL11" s="198"/>
      <c r="BM11" s="209"/>
      <c r="BN11" s="214">
        <v>1064786</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69575</v>
      </c>
      <c r="S12" s="108"/>
      <c r="T12" s="108"/>
      <c r="U12" s="108"/>
      <c r="V12" s="120"/>
      <c r="W12" s="132" t="s">
        <v>8</v>
      </c>
      <c r="X12" s="139"/>
      <c r="Y12" s="139"/>
      <c r="Z12" s="139"/>
      <c r="AA12" s="139"/>
      <c r="AB12" s="144"/>
      <c r="AC12" s="148" t="s">
        <v>110</v>
      </c>
      <c r="AD12" s="155"/>
      <c r="AE12" s="155"/>
      <c r="AF12" s="155"/>
      <c r="AG12" s="158"/>
      <c r="AH12" s="148" t="s">
        <v>202</v>
      </c>
      <c r="AI12" s="155"/>
      <c r="AJ12" s="155"/>
      <c r="AK12" s="155"/>
      <c r="AL12" s="170"/>
      <c r="AM12" s="175" t="s">
        <v>203</v>
      </c>
      <c r="AN12" s="58"/>
      <c r="AO12" s="58"/>
      <c r="AP12" s="58"/>
      <c r="AQ12" s="58"/>
      <c r="AR12" s="58"/>
      <c r="AS12" s="58"/>
      <c r="AT12" s="63"/>
      <c r="AU12" s="182" t="s">
        <v>69</v>
      </c>
      <c r="AV12" s="139"/>
      <c r="AW12" s="139"/>
      <c r="AX12" s="139"/>
      <c r="AY12" s="190" t="s">
        <v>206</v>
      </c>
      <c r="AZ12" s="198"/>
      <c r="BA12" s="198"/>
      <c r="BB12" s="198"/>
      <c r="BC12" s="198"/>
      <c r="BD12" s="198"/>
      <c r="BE12" s="198"/>
      <c r="BF12" s="198"/>
      <c r="BG12" s="198"/>
      <c r="BH12" s="198"/>
      <c r="BI12" s="198"/>
      <c r="BJ12" s="198"/>
      <c r="BK12" s="198"/>
      <c r="BL12" s="198"/>
      <c r="BM12" s="209"/>
      <c r="BN12" s="214">
        <v>1420000</v>
      </c>
      <c r="BO12" s="217"/>
      <c r="BP12" s="217"/>
      <c r="BQ12" s="217"/>
      <c r="BR12" s="217"/>
      <c r="BS12" s="217"/>
      <c r="BT12" s="217"/>
      <c r="BU12" s="220"/>
      <c r="BV12" s="214">
        <v>980000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67857</v>
      </c>
      <c r="S13" s="109"/>
      <c r="T13" s="109"/>
      <c r="U13" s="109"/>
      <c r="V13" s="121"/>
      <c r="W13" s="130" t="s">
        <v>210</v>
      </c>
      <c r="X13" s="56"/>
      <c r="Y13" s="56"/>
      <c r="Z13" s="56"/>
      <c r="AA13" s="56"/>
      <c r="AB13" s="25"/>
      <c r="AC13" s="72">
        <v>3719</v>
      </c>
      <c r="AD13" s="80"/>
      <c r="AE13" s="80"/>
      <c r="AF13" s="80"/>
      <c r="AG13" s="84"/>
      <c r="AH13" s="72">
        <v>4211</v>
      </c>
      <c r="AI13" s="80"/>
      <c r="AJ13" s="80"/>
      <c r="AK13" s="80"/>
      <c r="AL13" s="118"/>
      <c r="AM13" s="175" t="s">
        <v>212</v>
      </c>
      <c r="AN13" s="58"/>
      <c r="AO13" s="58"/>
      <c r="AP13" s="58"/>
      <c r="AQ13" s="58"/>
      <c r="AR13" s="58"/>
      <c r="AS13" s="58"/>
      <c r="AT13" s="63"/>
      <c r="AU13" s="182" t="s">
        <v>184</v>
      </c>
      <c r="AV13" s="139"/>
      <c r="AW13" s="139"/>
      <c r="AX13" s="139"/>
      <c r="AY13" s="190" t="s">
        <v>214</v>
      </c>
      <c r="AZ13" s="198"/>
      <c r="BA13" s="198"/>
      <c r="BB13" s="198"/>
      <c r="BC13" s="198"/>
      <c r="BD13" s="198"/>
      <c r="BE13" s="198"/>
      <c r="BF13" s="198"/>
      <c r="BG13" s="198"/>
      <c r="BH13" s="198"/>
      <c r="BI13" s="198"/>
      <c r="BJ13" s="198"/>
      <c r="BK13" s="198"/>
      <c r="BL13" s="198"/>
      <c r="BM13" s="209"/>
      <c r="BN13" s="214">
        <v>-266275</v>
      </c>
      <c r="BO13" s="217"/>
      <c r="BP13" s="217"/>
      <c r="BQ13" s="217"/>
      <c r="BR13" s="217"/>
      <c r="BS13" s="217"/>
      <c r="BT13" s="217"/>
      <c r="BU13" s="220"/>
      <c r="BV13" s="214">
        <v>-1563528</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10.5</v>
      </c>
      <c r="CU13" s="238"/>
      <c r="CV13" s="238"/>
      <c r="CW13" s="238"/>
      <c r="CX13" s="238"/>
      <c r="CY13" s="238"/>
      <c r="CZ13" s="238"/>
      <c r="DA13" s="246"/>
      <c r="DB13" s="230">
        <v>9.3000000000000007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70791</v>
      </c>
      <c r="S14" s="109"/>
      <c r="T14" s="109"/>
      <c r="U14" s="109"/>
      <c r="V14" s="121"/>
      <c r="W14" s="129"/>
      <c r="X14" s="57"/>
      <c r="Y14" s="57"/>
      <c r="Z14" s="57"/>
      <c r="AA14" s="57"/>
      <c r="AB14" s="24"/>
      <c r="AC14" s="149">
        <v>10.9</v>
      </c>
      <c r="AD14" s="156"/>
      <c r="AE14" s="156"/>
      <c r="AF14" s="156"/>
      <c r="AG14" s="159"/>
      <c r="AH14" s="149">
        <v>11.5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8.4</v>
      </c>
      <c r="CU14" s="242"/>
      <c r="CV14" s="242"/>
      <c r="CW14" s="242"/>
      <c r="CX14" s="242"/>
      <c r="CY14" s="242"/>
      <c r="CZ14" s="242"/>
      <c r="DA14" s="250"/>
      <c r="DB14" s="234">
        <v>5.2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69208</v>
      </c>
      <c r="S15" s="109"/>
      <c r="T15" s="109"/>
      <c r="U15" s="109"/>
      <c r="V15" s="121"/>
      <c r="W15" s="130" t="s">
        <v>4</v>
      </c>
      <c r="X15" s="56"/>
      <c r="Y15" s="56"/>
      <c r="Z15" s="56"/>
      <c r="AA15" s="56"/>
      <c r="AB15" s="25"/>
      <c r="AC15" s="72">
        <v>8123</v>
      </c>
      <c r="AD15" s="80"/>
      <c r="AE15" s="80"/>
      <c r="AF15" s="80"/>
      <c r="AG15" s="84"/>
      <c r="AH15" s="72">
        <v>9040</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9173990</v>
      </c>
      <c r="BO15" s="216"/>
      <c r="BP15" s="216"/>
      <c r="BQ15" s="216"/>
      <c r="BR15" s="216"/>
      <c r="BS15" s="216"/>
      <c r="BT15" s="216"/>
      <c r="BU15" s="219"/>
      <c r="BV15" s="213">
        <v>9150475</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224</v>
      </c>
      <c r="S16" s="110"/>
      <c r="T16" s="110"/>
      <c r="U16" s="110"/>
      <c r="V16" s="122"/>
      <c r="W16" s="129"/>
      <c r="X16" s="57"/>
      <c r="Y16" s="57"/>
      <c r="Z16" s="57"/>
      <c r="AA16" s="57"/>
      <c r="AB16" s="24"/>
      <c r="AC16" s="149">
        <v>23.9</v>
      </c>
      <c r="AD16" s="156"/>
      <c r="AE16" s="156"/>
      <c r="AF16" s="156"/>
      <c r="AG16" s="159"/>
      <c r="AH16" s="149">
        <v>24.6</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18520515</v>
      </c>
      <c r="BO16" s="217"/>
      <c r="BP16" s="217"/>
      <c r="BQ16" s="217"/>
      <c r="BR16" s="217"/>
      <c r="BS16" s="217"/>
      <c r="BT16" s="217"/>
      <c r="BU16" s="220"/>
      <c r="BV16" s="214">
        <v>18023833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226</v>
      </c>
      <c r="S17" s="110"/>
      <c r="T17" s="110"/>
      <c r="U17" s="110"/>
      <c r="V17" s="122"/>
      <c r="W17" s="130" t="s">
        <v>97</v>
      </c>
      <c r="X17" s="56"/>
      <c r="Y17" s="56"/>
      <c r="Z17" s="56"/>
      <c r="AA17" s="56"/>
      <c r="AB17" s="25"/>
      <c r="AC17" s="72">
        <v>22130</v>
      </c>
      <c r="AD17" s="80"/>
      <c r="AE17" s="80"/>
      <c r="AF17" s="80"/>
      <c r="AG17" s="84"/>
      <c r="AH17" s="72">
        <v>23454</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11527399</v>
      </c>
      <c r="BO17" s="217"/>
      <c r="BP17" s="217"/>
      <c r="BQ17" s="217"/>
      <c r="BR17" s="217"/>
      <c r="BS17" s="217"/>
      <c r="BT17" s="217"/>
      <c r="BU17" s="220"/>
      <c r="BV17" s="214">
        <v>11497005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262.35000000000002</v>
      </c>
      <c r="M18" s="70"/>
      <c r="N18" s="70"/>
      <c r="O18" s="70"/>
      <c r="P18" s="70"/>
      <c r="Q18" s="70"/>
      <c r="R18" s="102"/>
      <c r="S18" s="102"/>
      <c r="T18" s="102"/>
      <c r="U18" s="102"/>
      <c r="V18" s="123"/>
      <c r="W18" s="131"/>
      <c r="X18" s="138"/>
      <c r="Y18" s="138"/>
      <c r="Z18" s="138"/>
      <c r="AA18" s="138"/>
      <c r="AB18" s="26"/>
      <c r="AC18" s="150">
        <v>65.099999999999994</v>
      </c>
      <c r="AD18" s="157"/>
      <c r="AE18" s="157"/>
      <c r="AF18" s="157"/>
      <c r="AG18" s="160"/>
      <c r="AH18" s="150">
        <v>63.9</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19376723</v>
      </c>
      <c r="BO18" s="217"/>
      <c r="BP18" s="217"/>
      <c r="BQ18" s="217"/>
      <c r="BR18" s="217"/>
      <c r="BS18" s="217"/>
      <c r="BT18" s="217"/>
      <c r="BU18" s="220"/>
      <c r="BV18" s="214">
        <v>18816635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276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27348313</v>
      </c>
      <c r="BO19" s="217"/>
      <c r="BP19" s="217"/>
      <c r="BQ19" s="217"/>
      <c r="BR19" s="217"/>
      <c r="BS19" s="217"/>
      <c r="BT19" s="217"/>
      <c r="BU19" s="220"/>
      <c r="BV19" s="214">
        <v>25938074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27572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8</v>
      </c>
      <c r="F22" s="56"/>
      <c r="G22" s="56"/>
      <c r="H22" s="56"/>
      <c r="I22" s="56"/>
      <c r="J22" s="56"/>
      <c r="K22" s="25"/>
      <c r="L22" s="50" t="s">
        <v>241</v>
      </c>
      <c r="M22" s="56"/>
      <c r="N22" s="56"/>
      <c r="O22" s="56"/>
      <c r="P22" s="25"/>
      <c r="Q22" s="92" t="s">
        <v>243</v>
      </c>
      <c r="R22" s="104"/>
      <c r="S22" s="104"/>
      <c r="T22" s="104"/>
      <c r="U22" s="104"/>
      <c r="V22" s="125"/>
      <c r="W22" s="133" t="s">
        <v>57</v>
      </c>
      <c r="X22" s="33"/>
      <c r="Y22" s="41"/>
      <c r="Z22" s="50" t="s">
        <v>8</v>
      </c>
      <c r="AA22" s="56"/>
      <c r="AB22" s="56"/>
      <c r="AC22" s="56"/>
      <c r="AD22" s="56"/>
      <c r="AE22" s="56"/>
      <c r="AF22" s="56"/>
      <c r="AG22" s="25"/>
      <c r="AH22" s="163" t="s">
        <v>178</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35877728</v>
      </c>
      <c r="BO22" s="216"/>
      <c r="BP22" s="216"/>
      <c r="BQ22" s="216"/>
      <c r="BR22" s="216"/>
      <c r="BS22" s="216"/>
      <c r="BT22" s="216"/>
      <c r="BU22" s="219"/>
      <c r="BV22" s="213">
        <v>38492344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25071921</v>
      </c>
      <c r="BO23" s="217"/>
      <c r="BP23" s="217"/>
      <c r="BQ23" s="217"/>
      <c r="BR23" s="217"/>
      <c r="BS23" s="217"/>
      <c r="BT23" s="217"/>
      <c r="BU23" s="220"/>
      <c r="BV23" s="214">
        <v>25187810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8000</v>
      </c>
      <c r="R24" s="80"/>
      <c r="S24" s="80"/>
      <c r="T24" s="80"/>
      <c r="U24" s="80"/>
      <c r="V24" s="84"/>
      <c r="W24" s="134"/>
      <c r="X24" s="34"/>
      <c r="Y24" s="42"/>
      <c r="Z24" s="52" t="s">
        <v>251</v>
      </c>
      <c r="AA24" s="58"/>
      <c r="AB24" s="58"/>
      <c r="AC24" s="58"/>
      <c r="AD24" s="58"/>
      <c r="AE24" s="58"/>
      <c r="AF24" s="58"/>
      <c r="AG24" s="63"/>
      <c r="AH24" s="72">
        <v>476</v>
      </c>
      <c r="AI24" s="80"/>
      <c r="AJ24" s="80"/>
      <c r="AK24" s="80"/>
      <c r="AL24" s="84"/>
      <c r="AM24" s="72">
        <v>1566516</v>
      </c>
      <c r="AN24" s="80"/>
      <c r="AO24" s="80"/>
      <c r="AP24" s="80"/>
      <c r="AQ24" s="80"/>
      <c r="AR24" s="84"/>
      <c r="AS24" s="72">
        <v>3291</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25224012</v>
      </c>
      <c r="BO24" s="217"/>
      <c r="BP24" s="217"/>
      <c r="BQ24" s="217"/>
      <c r="BR24" s="217"/>
      <c r="BS24" s="217"/>
      <c r="BT24" s="217"/>
      <c r="BU24" s="220"/>
      <c r="BV24" s="214">
        <v>26531093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6800</v>
      </c>
      <c r="R25" s="80"/>
      <c r="S25" s="80"/>
      <c r="T25" s="80"/>
      <c r="U25" s="80"/>
      <c r="V25" s="84"/>
      <c r="W25" s="134"/>
      <c r="X25" s="34"/>
      <c r="Y25" s="42"/>
      <c r="Z25" s="52" t="s">
        <v>257</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7198935</v>
      </c>
      <c r="BO25" s="216"/>
      <c r="BP25" s="216"/>
      <c r="BQ25" s="216"/>
      <c r="BR25" s="216"/>
      <c r="BS25" s="216"/>
      <c r="BT25" s="216"/>
      <c r="BU25" s="219"/>
      <c r="BV25" s="213">
        <v>5430068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6400</v>
      </c>
      <c r="R26" s="80"/>
      <c r="S26" s="80"/>
      <c r="T26" s="80"/>
      <c r="U26" s="80"/>
      <c r="V26" s="84"/>
      <c r="W26" s="134"/>
      <c r="X26" s="34"/>
      <c r="Y26" s="42"/>
      <c r="Z26" s="52" t="s">
        <v>259</v>
      </c>
      <c r="AA26" s="143"/>
      <c r="AB26" s="143"/>
      <c r="AC26" s="143"/>
      <c r="AD26" s="143"/>
      <c r="AE26" s="143"/>
      <c r="AF26" s="143"/>
      <c r="AG26" s="161"/>
      <c r="AH26" s="72">
        <v>20</v>
      </c>
      <c r="AI26" s="80"/>
      <c r="AJ26" s="80"/>
      <c r="AK26" s="80"/>
      <c r="AL26" s="84"/>
      <c r="AM26" s="72">
        <v>67400</v>
      </c>
      <c r="AN26" s="80"/>
      <c r="AO26" s="80"/>
      <c r="AP26" s="80"/>
      <c r="AQ26" s="80"/>
      <c r="AR26" s="84"/>
      <c r="AS26" s="72">
        <v>3370</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3900</v>
      </c>
      <c r="R27" s="80"/>
      <c r="S27" s="80"/>
      <c r="T27" s="80"/>
      <c r="U27" s="80"/>
      <c r="V27" s="84"/>
      <c r="W27" s="134"/>
      <c r="X27" s="34"/>
      <c r="Y27" s="42"/>
      <c r="Z27" s="52" t="s">
        <v>263</v>
      </c>
      <c r="AA27" s="58"/>
      <c r="AB27" s="58"/>
      <c r="AC27" s="58"/>
      <c r="AD27" s="58"/>
      <c r="AE27" s="58"/>
      <c r="AF27" s="58"/>
      <c r="AG27" s="63"/>
      <c r="AH27" s="72">
        <v>8</v>
      </c>
      <c r="AI27" s="80"/>
      <c r="AJ27" s="80"/>
      <c r="AK27" s="80"/>
      <c r="AL27" s="84"/>
      <c r="AM27" s="72">
        <v>31384</v>
      </c>
      <c r="AN27" s="80"/>
      <c r="AO27" s="80"/>
      <c r="AP27" s="80"/>
      <c r="AQ27" s="80"/>
      <c r="AR27" s="84"/>
      <c r="AS27" s="72">
        <v>3923</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235804</v>
      </c>
      <c r="BO27" s="218"/>
      <c r="BP27" s="218"/>
      <c r="BQ27" s="218"/>
      <c r="BR27" s="218"/>
      <c r="BS27" s="218"/>
      <c r="BT27" s="218"/>
      <c r="BU27" s="221"/>
      <c r="BV27" s="215">
        <v>235804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3700</v>
      </c>
      <c r="R28" s="80"/>
      <c r="S28" s="80"/>
      <c r="T28" s="80"/>
      <c r="U28" s="80"/>
      <c r="V28" s="84"/>
      <c r="W28" s="134"/>
      <c r="X28" s="34"/>
      <c r="Y28" s="42"/>
      <c r="Z28" s="52" t="s">
        <v>35</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269</v>
      </c>
      <c r="AZ28" s="201"/>
      <c r="BA28" s="201"/>
      <c r="BB28" s="204"/>
      <c r="BC28" s="189" t="s">
        <v>102</v>
      </c>
      <c r="BD28" s="197"/>
      <c r="BE28" s="197"/>
      <c r="BF28" s="197"/>
      <c r="BG28" s="197"/>
      <c r="BH28" s="197"/>
      <c r="BI28" s="197"/>
      <c r="BJ28" s="197"/>
      <c r="BK28" s="197"/>
      <c r="BL28" s="197"/>
      <c r="BM28" s="208"/>
      <c r="BN28" s="213">
        <v>6544169</v>
      </c>
      <c r="BO28" s="216"/>
      <c r="BP28" s="216"/>
      <c r="BQ28" s="216"/>
      <c r="BR28" s="216"/>
      <c r="BS28" s="216"/>
      <c r="BT28" s="216"/>
      <c r="BU28" s="219"/>
      <c r="BV28" s="213">
        <v>6839248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20</v>
      </c>
      <c r="M29" s="80"/>
      <c r="N29" s="80"/>
      <c r="O29" s="80"/>
      <c r="P29" s="84"/>
      <c r="Q29" s="72">
        <v>3500</v>
      </c>
      <c r="R29" s="80"/>
      <c r="S29" s="80"/>
      <c r="T29" s="80"/>
      <c r="U29" s="80"/>
      <c r="V29" s="84"/>
      <c r="W29" s="135"/>
      <c r="X29" s="140"/>
      <c r="Y29" s="142"/>
      <c r="Z29" s="52" t="s">
        <v>272</v>
      </c>
      <c r="AA29" s="58"/>
      <c r="AB29" s="58"/>
      <c r="AC29" s="58"/>
      <c r="AD29" s="58"/>
      <c r="AE29" s="58"/>
      <c r="AF29" s="58"/>
      <c r="AG29" s="63"/>
      <c r="AH29" s="72">
        <v>484</v>
      </c>
      <c r="AI29" s="80"/>
      <c r="AJ29" s="80"/>
      <c r="AK29" s="80"/>
      <c r="AL29" s="84"/>
      <c r="AM29" s="72">
        <v>1597900</v>
      </c>
      <c r="AN29" s="80"/>
      <c r="AO29" s="80"/>
      <c r="AP29" s="80"/>
      <c r="AQ29" s="80"/>
      <c r="AR29" s="84"/>
      <c r="AS29" s="72">
        <v>3301</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1599531</v>
      </c>
      <c r="BO29" s="217"/>
      <c r="BP29" s="217"/>
      <c r="BQ29" s="217"/>
      <c r="BR29" s="217"/>
      <c r="BS29" s="217"/>
      <c r="BT29" s="217"/>
      <c r="BU29" s="220"/>
      <c r="BV29" s="214">
        <v>2509601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99.9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7794458</v>
      </c>
      <c r="BO30" s="218"/>
      <c r="BP30" s="218"/>
      <c r="BQ30" s="218"/>
      <c r="BR30" s="218"/>
      <c r="BS30" s="218"/>
      <c r="BT30" s="218"/>
      <c r="BU30" s="221"/>
      <c r="BV30" s="215">
        <v>7193056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282</v>
      </c>
      <c r="F33" s="54"/>
      <c r="G33" s="54"/>
      <c r="H33" s="54"/>
      <c r="I33" s="54"/>
      <c r="J33" s="54"/>
      <c r="K33" s="54"/>
      <c r="L33" s="54"/>
      <c r="M33" s="54"/>
      <c r="N33" s="54"/>
      <c r="O33" s="54"/>
      <c r="P33" s="54"/>
      <c r="Q33" s="54"/>
      <c r="R33" s="54"/>
      <c r="S33" s="54"/>
      <c r="T33" s="54"/>
      <c r="U33" s="37" t="s">
        <v>119</v>
      </c>
      <c r="V33" s="37"/>
      <c r="W33" s="54" t="s">
        <v>282</v>
      </c>
      <c r="X33" s="54"/>
      <c r="Y33" s="54"/>
      <c r="Z33" s="54"/>
      <c r="AA33" s="54"/>
      <c r="AB33" s="54"/>
      <c r="AC33" s="54"/>
      <c r="AD33" s="54"/>
      <c r="AE33" s="54"/>
      <c r="AF33" s="54"/>
      <c r="AG33" s="54"/>
      <c r="AH33" s="54"/>
      <c r="AI33" s="54"/>
      <c r="AJ33" s="54"/>
      <c r="AK33" s="54"/>
      <c r="AL33" s="54"/>
      <c r="AM33" s="37" t="s">
        <v>119</v>
      </c>
      <c r="AN33" s="37"/>
      <c r="AO33" s="54" t="s">
        <v>282</v>
      </c>
      <c r="AP33" s="54"/>
      <c r="AQ33" s="54"/>
      <c r="AR33" s="54"/>
      <c r="AS33" s="54"/>
      <c r="AT33" s="54"/>
      <c r="AU33" s="54"/>
      <c r="AV33" s="54"/>
      <c r="AW33" s="54"/>
      <c r="AX33" s="54"/>
      <c r="AY33" s="54"/>
      <c r="AZ33" s="54"/>
      <c r="BA33" s="54"/>
      <c r="BB33" s="54"/>
      <c r="BC33" s="54"/>
      <c r="BD33" s="37"/>
      <c r="BE33" s="54" t="s">
        <v>285</v>
      </c>
      <c r="BF33" s="54"/>
      <c r="BG33" s="54" t="s">
        <v>164</v>
      </c>
      <c r="BH33" s="54"/>
      <c r="BI33" s="54"/>
      <c r="BJ33" s="54"/>
      <c r="BK33" s="54"/>
      <c r="BL33" s="54"/>
      <c r="BM33" s="54"/>
      <c r="BN33" s="54"/>
      <c r="BO33" s="54"/>
      <c r="BP33" s="54"/>
      <c r="BQ33" s="54"/>
      <c r="BR33" s="54"/>
      <c r="BS33" s="54"/>
      <c r="BT33" s="54"/>
      <c r="BU33" s="54"/>
      <c r="BV33" s="37"/>
      <c r="BW33" s="37" t="s">
        <v>285</v>
      </c>
      <c r="BX33" s="37"/>
      <c r="BY33" s="54" t="s">
        <v>109</v>
      </c>
      <c r="BZ33" s="54"/>
      <c r="CA33" s="54"/>
      <c r="CB33" s="54"/>
      <c r="CC33" s="54"/>
      <c r="CD33" s="54"/>
      <c r="CE33" s="54"/>
      <c r="CF33" s="54"/>
      <c r="CG33" s="54"/>
      <c r="CH33" s="54"/>
      <c r="CI33" s="54"/>
      <c r="CJ33" s="54"/>
      <c r="CK33" s="54"/>
      <c r="CL33" s="54"/>
      <c r="CM33" s="54"/>
      <c r="CN33" s="54"/>
      <c r="CO33" s="37" t="s">
        <v>119</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香取市国民健康保険事業特別会計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香取市水道事業会計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IF('各会計、関係団体の財政状況及び健全化判断比率'!B35="","",'各会計、関係団体の財政状況及び健全化判断比率'!B35)</f>
        <v>香取市観光事業特別会計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千葉県市町村総合事務組合（一般会計）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紅小町の郷</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香取市土地取得事業特別会計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香取市介護保険事業特別会計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香取市簡易水道事業会計</v>
      </c>
      <c r="AP35" s="55"/>
      <c r="AQ35" s="55"/>
      <c r="AR35" s="55"/>
      <c r="AS35" s="55"/>
      <c r="AT35" s="55"/>
      <c r="AU35" s="55"/>
      <c r="AV35" s="55"/>
      <c r="AW35" s="55"/>
      <c r="AX35" s="55"/>
      <c r="AY35" s="55"/>
      <c r="AZ35" s="55"/>
      <c r="BA35" s="55"/>
      <c r="BB35" s="55"/>
      <c r="BC35" s="55"/>
      <c r="BD35" s="2"/>
      <c r="BE35" s="38">
        <f t="shared" ref="BE35:BE43" si="3">IF(BG35="","",BE34+1)</f>
        <v>12</v>
      </c>
      <c r="BF35" s="38"/>
      <c r="BG35" s="55" t="str">
        <f>IF('各会計、関係団体の財政状況及び健全化判断比率'!B36="","",'各会計、関係団体の財政状況及び健全化判断比率'!B36)</f>
        <v>香取市太陽光発電事業特別会計</v>
      </c>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千葉県市町村総合事務組合（千葉県自治会館管理運営特別会計）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成田香取エネルギー</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香取市病院事業債管理特別会計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香取市後期高齢者医療事業特別会計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香取市公共下水道事業会計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千葉県市町村総合事務組合（千葉県自治研修センター特別会計）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香取おみがわ医療センター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10</v>
      </c>
      <c r="AN37" s="38"/>
      <c r="AO37" s="55" t="str">
        <f>IF('各会計、関係団体の財政状況及び健全化判断比率'!B34="","",'各会計、関係団体の財政状況及び健全化判断比率'!B34)</f>
        <v>香取市農業集落排水事業会計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千葉県市町村総合事務組合（千葉県市町村交通災害共済特別会計）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千葉県後期高齢者医療広域連合（一般会計）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千葉県後期高齢者医療広域連合（後期高齢者医療特別会計）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香取広域市町村圏事務組合（一般会計）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kQWaW5aUytoEwuRH/gbcGkCwaVbovKDNBQDsQCvLNUNIuMQw3tf8hJLVOXPFl/tKu84JgF92MUtbSmfIi83VXg==" saltValue="D8xI+CqYRIBDXkdofRiq7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528</v>
      </c>
      <c r="G33" s="883" t="s">
        <v>529</v>
      </c>
      <c r="H33" s="883" t="s">
        <v>530</v>
      </c>
      <c r="I33" s="883" t="s">
        <v>254</v>
      </c>
      <c r="J33" s="887" t="s">
        <v>531</v>
      </c>
      <c r="K33" s="862"/>
      <c r="L33" s="862"/>
      <c r="M33" s="862"/>
      <c r="N33" s="862"/>
      <c r="O33" s="862"/>
      <c r="P33" s="862"/>
    </row>
    <row r="34" spans="1:16" ht="39" customHeight="1">
      <c r="A34" s="862"/>
      <c r="B34" s="864"/>
      <c r="C34" s="870" t="s">
        <v>125</v>
      </c>
      <c r="D34" s="870"/>
      <c r="E34" s="875"/>
      <c r="F34" s="879">
        <v>7.86</v>
      </c>
      <c r="G34" s="884">
        <v>9.25</v>
      </c>
      <c r="H34" s="884">
        <v>8.7200000000000006</v>
      </c>
      <c r="I34" s="884">
        <v>11.01</v>
      </c>
      <c r="J34" s="888">
        <v>10.96</v>
      </c>
      <c r="K34" s="862"/>
      <c r="L34" s="862"/>
      <c r="M34" s="862"/>
      <c r="N34" s="862"/>
      <c r="O34" s="862"/>
      <c r="P34" s="862"/>
    </row>
    <row r="35" spans="1:16" ht="39" customHeight="1">
      <c r="A35" s="862"/>
      <c r="B35" s="865"/>
      <c r="C35" s="871" t="s">
        <v>452</v>
      </c>
      <c r="D35" s="871"/>
      <c r="E35" s="876"/>
      <c r="F35" s="880">
        <v>13.85</v>
      </c>
      <c r="G35" s="885">
        <v>13.31</v>
      </c>
      <c r="H35" s="885">
        <v>13.58</v>
      </c>
      <c r="I35" s="885">
        <v>10.56</v>
      </c>
      <c r="J35" s="889">
        <v>10.6</v>
      </c>
      <c r="K35" s="862"/>
      <c r="L35" s="862"/>
      <c r="M35" s="862"/>
      <c r="N35" s="862"/>
      <c r="O35" s="862"/>
      <c r="P35" s="862"/>
    </row>
    <row r="36" spans="1:16" ht="39" customHeight="1">
      <c r="A36" s="862"/>
      <c r="B36" s="865"/>
      <c r="C36" s="871" t="s">
        <v>464</v>
      </c>
      <c r="D36" s="871"/>
      <c r="E36" s="876"/>
      <c r="F36" s="880">
        <v>2.73</v>
      </c>
      <c r="G36" s="885">
        <v>2.75</v>
      </c>
      <c r="H36" s="885">
        <v>2.88</v>
      </c>
      <c r="I36" s="885">
        <v>3</v>
      </c>
      <c r="J36" s="889">
        <v>2.93</v>
      </c>
      <c r="K36" s="862"/>
      <c r="L36" s="862"/>
      <c r="M36" s="862"/>
      <c r="N36" s="862"/>
      <c r="O36" s="862"/>
      <c r="P36" s="862"/>
    </row>
    <row r="37" spans="1:16" ht="39" customHeight="1">
      <c r="A37" s="862"/>
      <c r="B37" s="865"/>
      <c r="C37" s="871" t="s">
        <v>460</v>
      </c>
      <c r="D37" s="871"/>
      <c r="E37" s="876"/>
      <c r="F37" s="880">
        <v>1.39</v>
      </c>
      <c r="G37" s="885">
        <v>1.67</v>
      </c>
      <c r="H37" s="885">
        <v>1.76</v>
      </c>
      <c r="I37" s="885">
        <v>0.54</v>
      </c>
      <c r="J37" s="889">
        <v>1.1200000000000001</v>
      </c>
      <c r="K37" s="862"/>
      <c r="L37" s="862"/>
      <c r="M37" s="862"/>
      <c r="N37" s="862"/>
      <c r="O37" s="862"/>
      <c r="P37" s="862"/>
    </row>
    <row r="38" spans="1:16" ht="39" customHeight="1">
      <c r="A38" s="862"/>
      <c r="B38" s="865"/>
      <c r="C38" s="871" t="s">
        <v>461</v>
      </c>
      <c r="D38" s="871"/>
      <c r="E38" s="876"/>
      <c r="F38" s="880">
        <v>0.88</v>
      </c>
      <c r="G38" s="885">
        <v>1.38</v>
      </c>
      <c r="H38" s="885">
        <v>1.99</v>
      </c>
      <c r="I38" s="885">
        <v>1.55</v>
      </c>
      <c r="J38" s="889">
        <v>0.83</v>
      </c>
      <c r="K38" s="862"/>
      <c r="L38" s="862"/>
      <c r="M38" s="862"/>
      <c r="N38" s="862"/>
      <c r="O38" s="862"/>
      <c r="P38" s="862"/>
    </row>
    <row r="39" spans="1:16" ht="39" customHeight="1">
      <c r="A39" s="862"/>
      <c r="B39" s="865"/>
      <c r="C39" s="871" t="s">
        <v>43</v>
      </c>
      <c r="D39" s="871"/>
      <c r="E39" s="876"/>
      <c r="F39" s="880">
        <v>0.28000000000000003</v>
      </c>
      <c r="G39" s="885">
        <v>0.25</v>
      </c>
      <c r="H39" s="885">
        <v>0.25</v>
      </c>
      <c r="I39" s="885">
        <v>0.48</v>
      </c>
      <c r="J39" s="889">
        <v>0.46</v>
      </c>
      <c r="K39" s="862"/>
      <c r="L39" s="862"/>
      <c r="M39" s="862"/>
      <c r="N39" s="862"/>
      <c r="O39" s="862"/>
      <c r="P39" s="862"/>
    </row>
    <row r="40" spans="1:16" ht="39" customHeight="1">
      <c r="A40" s="862"/>
      <c r="B40" s="865"/>
      <c r="C40" s="871" t="s">
        <v>467</v>
      </c>
      <c r="D40" s="871"/>
      <c r="E40" s="876"/>
      <c r="F40" s="880">
        <v>3.e-002</v>
      </c>
      <c r="G40" s="885">
        <v>7.0000000000000007e-002</v>
      </c>
      <c r="H40" s="885">
        <v>4.e-002</v>
      </c>
      <c r="I40" s="885">
        <v>0.2</v>
      </c>
      <c r="J40" s="889">
        <v>0.22</v>
      </c>
      <c r="K40" s="862"/>
      <c r="L40" s="862"/>
      <c r="M40" s="862"/>
      <c r="N40" s="862"/>
      <c r="O40" s="862"/>
      <c r="P40" s="862"/>
    </row>
    <row r="41" spans="1:16" ht="39" customHeight="1">
      <c r="A41" s="862"/>
      <c r="B41" s="865"/>
      <c r="C41" s="871" t="s">
        <v>230</v>
      </c>
      <c r="D41" s="871"/>
      <c r="E41" s="876"/>
      <c r="F41" s="880">
        <v>6.e-002</v>
      </c>
      <c r="G41" s="885">
        <v>6.e-002</v>
      </c>
      <c r="H41" s="885">
        <v>6.e-002</v>
      </c>
      <c r="I41" s="885">
        <v>9.e-002</v>
      </c>
      <c r="J41" s="889">
        <v>0.12</v>
      </c>
      <c r="K41" s="862"/>
      <c r="L41" s="862"/>
      <c r="M41" s="862"/>
      <c r="N41" s="862"/>
      <c r="O41" s="862"/>
      <c r="P41" s="862"/>
    </row>
    <row r="42" spans="1:16" ht="39" customHeight="1">
      <c r="A42" s="862"/>
      <c r="B42" s="866"/>
      <c r="C42" s="871" t="s">
        <v>536</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300</v>
      </c>
      <c r="D43" s="872"/>
      <c r="E43" s="877"/>
      <c r="F43" s="881">
        <v>5.34</v>
      </c>
      <c r="G43" s="886">
        <v>5.25</v>
      </c>
      <c r="H43" s="886">
        <v>1.e-002</v>
      </c>
      <c r="I43" s="886">
        <v>1.e-002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tq+p+cYq/a19O3O7niGdf7ToqqihnrFfHntaJW7bO+Wz8BJugrnLzCblGCFOm33wDkN2aupvhUIR6RiTJO/iKA==" saltValue="DfTfqqvB24P/lHudFedWy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528</v>
      </c>
      <c r="L44" s="950" t="s">
        <v>529</v>
      </c>
      <c r="M44" s="950" t="s">
        <v>530</v>
      </c>
      <c r="N44" s="950" t="s">
        <v>254</v>
      </c>
      <c r="O44" s="959" t="s">
        <v>531</v>
      </c>
      <c r="P44" s="734"/>
      <c r="Q44" s="734"/>
      <c r="R44" s="734"/>
      <c r="S44" s="734"/>
      <c r="T44" s="734"/>
      <c r="U44" s="734"/>
    </row>
    <row r="45" spans="1:21" ht="30.75" customHeight="1">
      <c r="A45" s="734"/>
      <c r="B45" s="892" t="s">
        <v>25</v>
      </c>
      <c r="C45" s="906"/>
      <c r="D45" s="916"/>
      <c r="E45" s="925" t="s">
        <v>22</v>
      </c>
      <c r="F45" s="925"/>
      <c r="G45" s="925"/>
      <c r="H45" s="925"/>
      <c r="I45" s="925"/>
      <c r="J45" s="934"/>
      <c r="K45" s="942">
        <v>3728</v>
      </c>
      <c r="L45" s="951">
        <v>3814</v>
      </c>
      <c r="M45" s="951">
        <v>4454</v>
      </c>
      <c r="N45" s="951">
        <v>4534</v>
      </c>
      <c r="O45" s="960">
        <v>4816</v>
      </c>
      <c r="P45" s="734"/>
      <c r="Q45" s="734"/>
      <c r="R45" s="734"/>
      <c r="S45" s="734"/>
      <c r="T45" s="734"/>
      <c r="U45" s="734"/>
    </row>
    <row r="46" spans="1:21" ht="30.75" customHeight="1">
      <c r="A46" s="734"/>
      <c r="B46" s="893"/>
      <c r="C46" s="907"/>
      <c r="D46" s="917"/>
      <c r="E46" s="926" t="s">
        <v>28</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37</v>
      </c>
      <c r="F48" s="926"/>
      <c r="G48" s="926"/>
      <c r="H48" s="926"/>
      <c r="I48" s="926"/>
      <c r="J48" s="935"/>
      <c r="K48" s="943">
        <v>828</v>
      </c>
      <c r="L48" s="952">
        <v>959</v>
      </c>
      <c r="M48" s="952">
        <v>722</v>
      </c>
      <c r="N48" s="952">
        <v>716</v>
      </c>
      <c r="O48" s="961">
        <v>743</v>
      </c>
      <c r="P48" s="734"/>
      <c r="Q48" s="734"/>
      <c r="R48" s="734"/>
      <c r="S48" s="734"/>
      <c r="T48" s="734"/>
      <c r="U48" s="734"/>
    </row>
    <row r="49" spans="1:21" ht="30.75" customHeight="1">
      <c r="A49" s="734"/>
      <c r="B49" s="893"/>
      <c r="C49" s="907"/>
      <c r="D49" s="917"/>
      <c r="E49" s="926" t="s">
        <v>0</v>
      </c>
      <c r="F49" s="926"/>
      <c r="G49" s="926"/>
      <c r="H49" s="926"/>
      <c r="I49" s="926"/>
      <c r="J49" s="935"/>
      <c r="K49" s="943">
        <v>149</v>
      </c>
      <c r="L49" s="952">
        <v>74</v>
      </c>
      <c r="M49" s="952">
        <v>88</v>
      </c>
      <c r="N49" s="952">
        <v>121</v>
      </c>
      <c r="O49" s="961">
        <v>119</v>
      </c>
      <c r="P49" s="734"/>
      <c r="Q49" s="734"/>
      <c r="R49" s="734"/>
      <c r="S49" s="734"/>
      <c r="T49" s="734"/>
      <c r="U49" s="734"/>
    </row>
    <row r="50" spans="1:21" ht="30.75" customHeight="1">
      <c r="A50" s="734"/>
      <c r="B50" s="893"/>
      <c r="C50" s="907"/>
      <c r="D50" s="917"/>
      <c r="E50" s="926" t="s">
        <v>39</v>
      </c>
      <c r="F50" s="926"/>
      <c r="G50" s="926"/>
      <c r="H50" s="926"/>
      <c r="I50" s="926"/>
      <c r="J50" s="935"/>
      <c r="K50" s="943">
        <v>38</v>
      </c>
      <c r="L50" s="952">
        <v>36</v>
      </c>
      <c r="M50" s="952">
        <v>37</v>
      </c>
      <c r="N50" s="952">
        <v>37</v>
      </c>
      <c r="O50" s="961">
        <v>31</v>
      </c>
      <c r="P50" s="734"/>
      <c r="Q50" s="734"/>
      <c r="R50" s="734"/>
      <c r="S50" s="734"/>
      <c r="T50" s="734"/>
      <c r="U50" s="734"/>
    </row>
    <row r="51" spans="1:21" ht="30.75" customHeight="1">
      <c r="A51" s="734"/>
      <c r="B51" s="894"/>
      <c r="C51" s="908"/>
      <c r="D51" s="918"/>
      <c r="E51" s="926" t="s">
        <v>44</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3229</v>
      </c>
      <c r="L52" s="952">
        <v>3366</v>
      </c>
      <c r="M52" s="952">
        <v>3675</v>
      </c>
      <c r="N52" s="952">
        <v>3681</v>
      </c>
      <c r="O52" s="961">
        <v>3576</v>
      </c>
      <c r="P52" s="734"/>
      <c r="Q52" s="734"/>
      <c r="R52" s="734"/>
      <c r="S52" s="734"/>
      <c r="T52" s="734"/>
      <c r="U52" s="734"/>
    </row>
    <row r="53" spans="1:21" ht="30.75" customHeight="1">
      <c r="A53" s="734"/>
      <c r="B53" s="896" t="s">
        <v>49</v>
      </c>
      <c r="C53" s="910"/>
      <c r="D53" s="919"/>
      <c r="E53" s="927" t="s">
        <v>52</v>
      </c>
      <c r="F53" s="927"/>
      <c r="G53" s="927"/>
      <c r="H53" s="927"/>
      <c r="I53" s="927"/>
      <c r="J53" s="936"/>
      <c r="K53" s="944">
        <v>1514</v>
      </c>
      <c r="L53" s="953">
        <v>1517</v>
      </c>
      <c r="M53" s="953">
        <v>1626</v>
      </c>
      <c r="N53" s="953">
        <v>1727</v>
      </c>
      <c r="O53" s="962">
        <v>2133</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528</v>
      </c>
      <c r="L57" s="954" t="s">
        <v>529</v>
      </c>
      <c r="M57" s="954" t="s">
        <v>530</v>
      </c>
      <c r="N57" s="954" t="s">
        <v>254</v>
      </c>
      <c r="O57" s="964" t="s">
        <v>531</v>
      </c>
      <c r="P57" s="734"/>
      <c r="Q57" s="734"/>
      <c r="R57" s="734"/>
      <c r="S57" s="734"/>
      <c r="T57" s="734"/>
      <c r="U57" s="734"/>
    </row>
    <row r="58" spans="1:21" ht="31.5" customHeight="1">
      <c r="B58" s="900" t="s">
        <v>59</v>
      </c>
      <c r="C58" s="913"/>
      <c r="D58" s="920" t="s">
        <v>63</v>
      </c>
      <c r="E58" s="929"/>
      <c r="F58" s="929"/>
      <c r="G58" s="929"/>
      <c r="H58" s="929"/>
      <c r="I58" s="929"/>
      <c r="J58" s="938"/>
      <c r="K58" s="947" t="s">
        <v>197</v>
      </c>
      <c r="L58" s="955" t="s">
        <v>197</v>
      </c>
      <c r="M58" s="955" t="s">
        <v>197</v>
      </c>
      <c r="N58" s="955" t="s">
        <v>197</v>
      </c>
      <c r="O58" s="965" t="s">
        <v>197</v>
      </c>
    </row>
    <row r="59" spans="1:21" ht="31.5" customHeight="1">
      <c r="B59" s="901"/>
      <c r="C59" s="914"/>
      <c r="D59" s="921" t="s">
        <v>12</v>
      </c>
      <c r="E59" s="930"/>
      <c r="F59" s="930"/>
      <c r="G59" s="930"/>
      <c r="H59" s="930"/>
      <c r="I59" s="930"/>
      <c r="J59" s="939"/>
      <c r="K59" s="948" t="s">
        <v>197</v>
      </c>
      <c r="L59" s="956" t="s">
        <v>197</v>
      </c>
      <c r="M59" s="956" t="s">
        <v>197</v>
      </c>
      <c r="N59" s="956" t="s">
        <v>197</v>
      </c>
      <c r="O59" s="966" t="s">
        <v>197</v>
      </c>
    </row>
    <row r="60" spans="1:21" ht="31.5" customHeight="1">
      <c r="B60" s="902"/>
      <c r="C60" s="915"/>
      <c r="D60" s="922" t="s">
        <v>65</v>
      </c>
      <c r="E60" s="931"/>
      <c r="F60" s="931"/>
      <c r="G60" s="931"/>
      <c r="H60" s="931"/>
      <c r="I60" s="931"/>
      <c r="J60" s="940"/>
      <c r="K60" s="949" t="s">
        <v>197</v>
      </c>
      <c r="L60" s="957" t="s">
        <v>197</v>
      </c>
      <c r="M60" s="957" t="s">
        <v>197</v>
      </c>
      <c r="N60" s="957" t="s">
        <v>197</v>
      </c>
      <c r="O60" s="967" t="s">
        <v>197</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B0kDyET9GSbHiUbwDUO19j3e2ALPRB7Nkl5beUhl8RQhsbHNPz03vIG09OZurhVrkmpMRsaKFSlaH+4GBcxAg==" saltValue="J1RvIR5zu8TnjyyQ1hgwz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528</v>
      </c>
      <c r="J40" s="950" t="s">
        <v>529</v>
      </c>
      <c r="K40" s="950" t="s">
        <v>530</v>
      </c>
      <c r="L40" s="950" t="s">
        <v>254</v>
      </c>
      <c r="M40" s="990" t="s">
        <v>531</v>
      </c>
    </row>
    <row r="41" spans="2:13" ht="27.75" customHeight="1">
      <c r="B41" s="892" t="s">
        <v>33</v>
      </c>
      <c r="C41" s="906"/>
      <c r="D41" s="916"/>
      <c r="E41" s="973" t="s">
        <v>55</v>
      </c>
      <c r="F41" s="973"/>
      <c r="G41" s="973"/>
      <c r="H41" s="979"/>
      <c r="I41" s="983">
        <v>41265</v>
      </c>
      <c r="J41" s="987">
        <v>39381</v>
      </c>
      <c r="K41" s="987">
        <v>45554</v>
      </c>
      <c r="L41" s="987">
        <v>44132</v>
      </c>
      <c r="M41" s="991">
        <v>41073</v>
      </c>
    </row>
    <row r="42" spans="2:13" ht="27.75" customHeight="1">
      <c r="B42" s="893"/>
      <c r="C42" s="907"/>
      <c r="D42" s="917"/>
      <c r="E42" s="974" t="s">
        <v>71</v>
      </c>
      <c r="F42" s="974"/>
      <c r="G42" s="974"/>
      <c r="H42" s="980"/>
      <c r="I42" s="984">
        <v>146</v>
      </c>
      <c r="J42" s="988">
        <v>102</v>
      </c>
      <c r="K42" s="988">
        <v>68</v>
      </c>
      <c r="L42" s="988">
        <v>31</v>
      </c>
      <c r="M42" s="992" t="s">
        <v>197</v>
      </c>
    </row>
    <row r="43" spans="2:13" ht="27.75" customHeight="1">
      <c r="B43" s="893"/>
      <c r="C43" s="907"/>
      <c r="D43" s="917"/>
      <c r="E43" s="974" t="s">
        <v>72</v>
      </c>
      <c r="F43" s="974"/>
      <c r="G43" s="974"/>
      <c r="H43" s="980"/>
      <c r="I43" s="984">
        <v>11675</v>
      </c>
      <c r="J43" s="988">
        <v>10341</v>
      </c>
      <c r="K43" s="988">
        <v>6478</v>
      </c>
      <c r="L43" s="988">
        <v>6343</v>
      </c>
      <c r="M43" s="992">
        <v>6314</v>
      </c>
    </row>
    <row r="44" spans="2:13" ht="27.75" customHeight="1">
      <c r="B44" s="893"/>
      <c r="C44" s="907"/>
      <c r="D44" s="917"/>
      <c r="E44" s="974" t="s">
        <v>74</v>
      </c>
      <c r="F44" s="974"/>
      <c r="G44" s="974"/>
      <c r="H44" s="980"/>
      <c r="I44" s="984">
        <v>432</v>
      </c>
      <c r="J44" s="988">
        <v>527</v>
      </c>
      <c r="K44" s="988">
        <v>550</v>
      </c>
      <c r="L44" s="988">
        <v>574</v>
      </c>
      <c r="M44" s="992">
        <v>844</v>
      </c>
    </row>
    <row r="45" spans="2:13" ht="27.75" customHeight="1">
      <c r="B45" s="893"/>
      <c r="C45" s="907"/>
      <c r="D45" s="917"/>
      <c r="E45" s="974" t="s">
        <v>76</v>
      </c>
      <c r="F45" s="974"/>
      <c r="G45" s="974"/>
      <c r="H45" s="980"/>
      <c r="I45" s="984">
        <v>5835</v>
      </c>
      <c r="J45" s="988">
        <v>5561</v>
      </c>
      <c r="K45" s="988">
        <v>5471</v>
      </c>
      <c r="L45" s="988">
        <v>5114</v>
      </c>
      <c r="M45" s="992">
        <v>4957</v>
      </c>
    </row>
    <row r="46" spans="2:13" ht="27.75" customHeight="1">
      <c r="B46" s="893"/>
      <c r="C46" s="907"/>
      <c r="D46" s="918"/>
      <c r="E46" s="974" t="s">
        <v>75</v>
      </c>
      <c r="F46" s="974"/>
      <c r="G46" s="974"/>
      <c r="H46" s="980"/>
      <c r="I46" s="984">
        <v>0</v>
      </c>
      <c r="J46" s="988">
        <v>1</v>
      </c>
      <c r="K46" s="988">
        <v>329</v>
      </c>
      <c r="L46" s="988">
        <v>896</v>
      </c>
      <c r="M46" s="992">
        <v>1024</v>
      </c>
    </row>
    <row r="47" spans="2:13" ht="27.75" customHeight="1">
      <c r="B47" s="893"/>
      <c r="C47" s="907"/>
      <c r="D47" s="971"/>
      <c r="E47" s="975" t="s">
        <v>78</v>
      </c>
      <c r="F47" s="978"/>
      <c r="G47" s="978"/>
      <c r="H47" s="981"/>
      <c r="I47" s="984" t="s">
        <v>197</v>
      </c>
      <c r="J47" s="988" t="s">
        <v>197</v>
      </c>
      <c r="K47" s="988" t="s">
        <v>197</v>
      </c>
      <c r="L47" s="988" t="s">
        <v>197</v>
      </c>
      <c r="M47" s="992" t="s">
        <v>197</v>
      </c>
    </row>
    <row r="48" spans="2:13" ht="27.75" customHeight="1">
      <c r="B48" s="893"/>
      <c r="C48" s="907"/>
      <c r="D48" s="917"/>
      <c r="E48" s="974" t="s">
        <v>82</v>
      </c>
      <c r="F48" s="974"/>
      <c r="G48" s="974"/>
      <c r="H48" s="980"/>
      <c r="I48" s="984" t="s">
        <v>197</v>
      </c>
      <c r="J48" s="988" t="s">
        <v>197</v>
      </c>
      <c r="K48" s="988" t="s">
        <v>197</v>
      </c>
      <c r="L48" s="988" t="s">
        <v>197</v>
      </c>
      <c r="M48" s="992" t="s">
        <v>197</v>
      </c>
    </row>
    <row r="49" spans="2:13" ht="27.75" customHeight="1">
      <c r="B49" s="894"/>
      <c r="C49" s="908"/>
      <c r="D49" s="917"/>
      <c r="E49" s="974" t="s">
        <v>88</v>
      </c>
      <c r="F49" s="974"/>
      <c r="G49" s="974"/>
      <c r="H49" s="980"/>
      <c r="I49" s="984" t="s">
        <v>197</v>
      </c>
      <c r="J49" s="988" t="s">
        <v>197</v>
      </c>
      <c r="K49" s="988" t="s">
        <v>197</v>
      </c>
      <c r="L49" s="988" t="s">
        <v>197</v>
      </c>
      <c r="M49" s="992" t="s">
        <v>197</v>
      </c>
    </row>
    <row r="50" spans="2:13" ht="27.75" customHeight="1">
      <c r="B50" s="968" t="s">
        <v>91</v>
      </c>
      <c r="C50" s="970"/>
      <c r="D50" s="972"/>
      <c r="E50" s="974" t="s">
        <v>93</v>
      </c>
      <c r="F50" s="974"/>
      <c r="G50" s="974"/>
      <c r="H50" s="980"/>
      <c r="I50" s="984">
        <v>12312</v>
      </c>
      <c r="J50" s="988">
        <v>12944</v>
      </c>
      <c r="K50" s="988">
        <v>14036</v>
      </c>
      <c r="L50" s="988">
        <v>15532</v>
      </c>
      <c r="M50" s="992">
        <v>14435</v>
      </c>
    </row>
    <row r="51" spans="2:13" ht="27.75" customHeight="1">
      <c r="B51" s="893"/>
      <c r="C51" s="907"/>
      <c r="D51" s="917"/>
      <c r="E51" s="974" t="s">
        <v>96</v>
      </c>
      <c r="F51" s="974"/>
      <c r="G51" s="974"/>
      <c r="H51" s="980"/>
      <c r="I51" s="984">
        <v>1553</v>
      </c>
      <c r="J51" s="988">
        <v>1417</v>
      </c>
      <c r="K51" s="988">
        <v>4241</v>
      </c>
      <c r="L51" s="988">
        <v>4200</v>
      </c>
      <c r="M51" s="992">
        <v>3994</v>
      </c>
    </row>
    <row r="52" spans="2:13" ht="27.75" customHeight="1">
      <c r="B52" s="894"/>
      <c r="C52" s="908"/>
      <c r="D52" s="917"/>
      <c r="E52" s="974" t="s">
        <v>41</v>
      </c>
      <c r="F52" s="974"/>
      <c r="G52" s="974"/>
      <c r="H52" s="980"/>
      <c r="I52" s="984">
        <v>39014</v>
      </c>
      <c r="J52" s="988">
        <v>38120</v>
      </c>
      <c r="K52" s="988">
        <v>36952</v>
      </c>
      <c r="L52" s="988">
        <v>36456</v>
      </c>
      <c r="M52" s="992">
        <v>34304</v>
      </c>
    </row>
    <row r="53" spans="2:13" ht="27.75" customHeight="1">
      <c r="B53" s="896" t="s">
        <v>49</v>
      </c>
      <c r="C53" s="910"/>
      <c r="D53" s="919"/>
      <c r="E53" s="976" t="s">
        <v>98</v>
      </c>
      <c r="F53" s="976"/>
      <c r="G53" s="976"/>
      <c r="H53" s="982"/>
      <c r="I53" s="985">
        <v>6476</v>
      </c>
      <c r="J53" s="989">
        <v>3431</v>
      </c>
      <c r="K53" s="989">
        <v>3219</v>
      </c>
      <c r="L53" s="989">
        <v>903</v>
      </c>
      <c r="M53" s="993">
        <v>1480</v>
      </c>
    </row>
    <row r="54" spans="2:13" ht="27.75" customHeight="1">
      <c r="B54" s="969"/>
      <c r="C54" s="868"/>
      <c r="D54" s="868"/>
      <c r="E54" s="977"/>
      <c r="F54" s="977"/>
      <c r="G54" s="977"/>
      <c r="H54" s="977"/>
      <c r="I54" s="986"/>
      <c r="J54" s="986"/>
      <c r="K54" s="986"/>
      <c r="L54" s="986"/>
      <c r="M54" s="986"/>
    </row>
    <row r="55" spans="2:13"/>
  </sheetData>
  <sheetProtection algorithmName="SHA-512" hashValue="PTEXoWR62anTjRZhbVSD6q2j85Qqfldpf+2am4v0QiyY4ZAG/au1jn6IHk46s6vECQauHwCu80OoaKh9GpkpjQ==" saltValue="e8YXamXYUbp1MItXKM6sF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8</v>
      </c>
      <c r="C54" s="1000"/>
      <c r="D54" s="1000"/>
      <c r="E54" s="1009" t="s">
        <v>16</v>
      </c>
      <c r="F54" s="1016" t="s">
        <v>530</v>
      </c>
      <c r="G54" s="1016" t="s">
        <v>254</v>
      </c>
      <c r="H54" s="1024" t="s">
        <v>531</v>
      </c>
    </row>
    <row r="55" spans="2:8" ht="52.5" customHeight="1">
      <c r="B55" s="995"/>
      <c r="C55" s="1001" t="s">
        <v>102</v>
      </c>
      <c r="D55" s="1001"/>
      <c r="E55" s="1010"/>
      <c r="F55" s="1017">
        <v>6891</v>
      </c>
      <c r="G55" s="1017">
        <v>6839</v>
      </c>
      <c r="H55" s="1025">
        <v>6544</v>
      </c>
    </row>
    <row r="56" spans="2:8" ht="52.5" customHeight="1">
      <c r="B56" s="996"/>
      <c r="C56" s="1002" t="s">
        <v>105</v>
      </c>
      <c r="D56" s="1002"/>
      <c r="E56" s="1011"/>
      <c r="F56" s="1018">
        <v>2010</v>
      </c>
      <c r="G56" s="1018">
        <v>2510</v>
      </c>
      <c r="H56" s="1026">
        <v>1600</v>
      </c>
    </row>
    <row r="57" spans="2:8" ht="53.25" customHeight="1">
      <c r="B57" s="996"/>
      <c r="C57" s="1003" t="s">
        <v>68</v>
      </c>
      <c r="D57" s="1003"/>
      <c r="E57" s="1012"/>
      <c r="F57" s="1019">
        <v>6210</v>
      </c>
      <c r="G57" s="1019">
        <v>7193</v>
      </c>
      <c r="H57" s="1027">
        <v>7794</v>
      </c>
    </row>
    <row r="58" spans="2:8" ht="45.75" customHeight="1">
      <c r="B58" s="997"/>
      <c r="C58" s="1004" t="s">
        <v>395</v>
      </c>
      <c r="D58" s="1007"/>
      <c r="E58" s="1013"/>
      <c r="F58" s="1020">
        <v>3450</v>
      </c>
      <c r="G58" s="1020">
        <v>3450</v>
      </c>
      <c r="H58" s="1028">
        <v>3450</v>
      </c>
    </row>
    <row r="59" spans="2:8" ht="45.75" customHeight="1">
      <c r="B59" s="997"/>
      <c r="C59" s="1004" t="s">
        <v>389</v>
      </c>
      <c r="D59" s="1007"/>
      <c r="E59" s="1013"/>
      <c r="F59" s="1020">
        <v>1483</v>
      </c>
      <c r="G59" s="1020">
        <v>2222</v>
      </c>
      <c r="H59" s="1028">
        <v>2563</v>
      </c>
    </row>
    <row r="60" spans="2:8" ht="45.75" customHeight="1">
      <c r="B60" s="997"/>
      <c r="C60" s="1004" t="s">
        <v>512</v>
      </c>
      <c r="D60" s="1007"/>
      <c r="E60" s="1013"/>
      <c r="F60" s="1020">
        <v>560</v>
      </c>
      <c r="G60" s="1020">
        <v>756</v>
      </c>
      <c r="H60" s="1028">
        <v>990</v>
      </c>
    </row>
    <row r="61" spans="2:8" ht="45.75" customHeight="1">
      <c r="B61" s="997"/>
      <c r="C61" s="1004" t="s">
        <v>542</v>
      </c>
      <c r="D61" s="1007"/>
      <c r="E61" s="1013"/>
      <c r="F61" s="1020">
        <v>326</v>
      </c>
      <c r="G61" s="1020">
        <v>354</v>
      </c>
      <c r="H61" s="1028">
        <v>363</v>
      </c>
    </row>
    <row r="62" spans="2:8" ht="45.75" customHeight="1">
      <c r="B62" s="998"/>
      <c r="C62" s="1005" t="s">
        <v>543</v>
      </c>
      <c r="D62" s="1008"/>
      <c r="E62" s="1014"/>
      <c r="F62" s="1021">
        <v>196</v>
      </c>
      <c r="G62" s="1021">
        <v>196</v>
      </c>
      <c r="H62" s="1029">
        <v>196</v>
      </c>
    </row>
    <row r="63" spans="2:8" ht="52.5" customHeight="1">
      <c r="B63" s="999"/>
      <c r="C63" s="1006" t="s">
        <v>107</v>
      </c>
      <c r="D63" s="1006"/>
      <c r="E63" s="1015"/>
      <c r="F63" s="1022">
        <v>15111</v>
      </c>
      <c r="G63" s="1022">
        <v>16542</v>
      </c>
      <c r="H63" s="1030">
        <v>15938</v>
      </c>
    </row>
    <row r="64" spans="2:8"/>
  </sheetData>
  <sheetProtection algorithmName="SHA-512" hashValue="Jjut3m3xUMS0YuhNd8qBsT34M5F48Ht8/ad0KNDZsAmE6BXrvPpY9KER6yNJVHaJ2ziNo1BODI8FlrnhnWavXw==" saltValue="8+gzcqNHYkpKHX8klyamo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527</v>
      </c>
      <c r="G2" s="818"/>
      <c r="H2" s="828"/>
    </row>
    <row r="3" spans="1:8">
      <c r="A3" s="782" t="s">
        <v>483</v>
      </c>
      <c r="B3" s="767"/>
      <c r="C3" s="1039"/>
      <c r="D3" s="1042">
        <v>35862</v>
      </c>
      <c r="E3" s="1044"/>
      <c r="F3" s="1047">
        <v>70329</v>
      </c>
      <c r="G3" s="1049"/>
      <c r="H3" s="1052"/>
    </row>
    <row r="4" spans="1:8">
      <c r="A4" s="754"/>
      <c r="B4" s="766"/>
      <c r="C4" s="1040"/>
      <c r="D4" s="1043">
        <v>14390</v>
      </c>
      <c r="E4" s="1045"/>
      <c r="F4" s="1048">
        <v>39403</v>
      </c>
      <c r="G4" s="1050"/>
      <c r="H4" s="1053"/>
    </row>
    <row r="5" spans="1:8">
      <c r="A5" s="782" t="s">
        <v>524</v>
      </c>
      <c r="B5" s="767"/>
      <c r="C5" s="1039"/>
      <c r="D5" s="1042">
        <v>65265</v>
      </c>
      <c r="E5" s="1044"/>
      <c r="F5" s="1047">
        <v>71871</v>
      </c>
      <c r="G5" s="1049"/>
      <c r="H5" s="1052"/>
    </row>
    <row r="6" spans="1:8">
      <c r="A6" s="754"/>
      <c r="B6" s="766"/>
      <c r="C6" s="1040"/>
      <c r="D6" s="1043">
        <v>14975</v>
      </c>
      <c r="E6" s="1045"/>
      <c r="F6" s="1048">
        <v>38232</v>
      </c>
      <c r="G6" s="1050"/>
      <c r="H6" s="1053"/>
    </row>
    <row r="7" spans="1:8">
      <c r="A7" s="782" t="s">
        <v>136</v>
      </c>
      <c r="B7" s="767"/>
      <c r="C7" s="1039"/>
      <c r="D7" s="1042">
        <v>68808</v>
      </c>
      <c r="E7" s="1044"/>
      <c r="F7" s="1047">
        <v>71807</v>
      </c>
      <c r="G7" s="1049"/>
      <c r="H7" s="1052"/>
    </row>
    <row r="8" spans="1:8">
      <c r="A8" s="754"/>
      <c r="B8" s="766"/>
      <c r="C8" s="1040"/>
      <c r="D8" s="1043">
        <v>14679</v>
      </c>
      <c r="E8" s="1045"/>
      <c r="F8" s="1048">
        <v>37333</v>
      </c>
      <c r="G8" s="1050"/>
      <c r="H8" s="1053"/>
    </row>
    <row r="9" spans="1:8">
      <c r="A9" s="782" t="s">
        <v>525</v>
      </c>
      <c r="B9" s="767"/>
      <c r="C9" s="1039"/>
      <c r="D9" s="1042">
        <v>40567</v>
      </c>
      <c r="E9" s="1044"/>
      <c r="F9" s="1047">
        <v>80821</v>
      </c>
      <c r="G9" s="1049"/>
      <c r="H9" s="1052"/>
    </row>
    <row r="10" spans="1:8">
      <c r="A10" s="754"/>
      <c r="B10" s="766"/>
      <c r="C10" s="1040"/>
      <c r="D10" s="1043">
        <v>27808</v>
      </c>
      <c r="E10" s="1045"/>
      <c r="F10" s="1048">
        <v>49586</v>
      </c>
      <c r="G10" s="1050"/>
      <c r="H10" s="1053"/>
    </row>
    <row r="11" spans="1:8">
      <c r="A11" s="782" t="s">
        <v>526</v>
      </c>
      <c r="B11" s="767"/>
      <c r="C11" s="1039"/>
      <c r="D11" s="1042">
        <v>40476</v>
      </c>
      <c r="E11" s="1044"/>
      <c r="F11" s="1047">
        <v>79840</v>
      </c>
      <c r="G11" s="1049"/>
      <c r="H11" s="1052"/>
    </row>
    <row r="12" spans="1:8">
      <c r="A12" s="754"/>
      <c r="B12" s="766"/>
      <c r="C12" s="1041"/>
      <c r="D12" s="1043">
        <v>31953</v>
      </c>
      <c r="E12" s="1045"/>
      <c r="F12" s="1048">
        <v>45238</v>
      </c>
      <c r="G12" s="1050"/>
      <c r="H12" s="1053"/>
    </row>
    <row r="13" spans="1:8">
      <c r="A13" s="782"/>
      <c r="B13" s="767"/>
      <c r="C13" s="1039"/>
      <c r="D13" s="1042">
        <v>50196</v>
      </c>
      <c r="E13" s="1044"/>
      <c r="F13" s="1047">
        <v>74934</v>
      </c>
      <c r="G13" s="1051"/>
      <c r="H13" s="1052"/>
    </row>
    <row r="14" spans="1:8">
      <c r="A14" s="754"/>
      <c r="B14" s="766"/>
      <c r="C14" s="1040"/>
      <c r="D14" s="1043">
        <v>20761</v>
      </c>
      <c r="E14" s="1045"/>
      <c r="F14" s="1048">
        <v>41958</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13.86</v>
      </c>
      <c r="C19" s="1032">
        <f>ROUND(VALUE(SUBSTITUTE(実質収支比率等に係る経年分析!G$48,"▲","-")),2)</f>
        <v>13.32</v>
      </c>
      <c r="D19" s="1032">
        <f>ROUND(VALUE(SUBSTITUTE(実質収支比率等に係る経年分析!H$48,"▲","-")),2)</f>
        <v>13.58</v>
      </c>
      <c r="E19" s="1032">
        <f>ROUND(VALUE(SUBSTITUTE(実質収支比率等に係る経年分析!I$48,"▲","-")),2)</f>
        <v>10.57</v>
      </c>
      <c r="F19" s="1032">
        <f>ROUND(VALUE(SUBSTITUTE(実質収支比率等に係る経年分析!J$48,"▲","-")),2)</f>
        <v>10.61</v>
      </c>
    </row>
    <row r="20" spans="1:11">
      <c r="A20" s="1032" t="s">
        <v>32</v>
      </c>
      <c r="B20" s="1032">
        <f>ROUND(VALUE(SUBSTITUTE(実質収支比率等に係る経年分析!F$47,"▲","-")),2)</f>
        <v>30.33</v>
      </c>
      <c r="C20" s="1032">
        <f>ROUND(VALUE(SUBSTITUTE(実質収支比率等に係る経年分析!G$47,"▲","-")),2)</f>
        <v>32.06</v>
      </c>
      <c r="D20" s="1032">
        <f>ROUND(VALUE(SUBSTITUTE(実質収支比率等に係る経年分析!H$47,"▲","-")),2)</f>
        <v>33.64</v>
      </c>
      <c r="E20" s="1032">
        <f>ROUND(VALUE(SUBSTITUTE(実質収支比率等に係る経年分析!I$47,"▲","-")),2)</f>
        <v>33.299999999999997</v>
      </c>
      <c r="F20" s="1032">
        <f>ROUND(VALUE(SUBSTITUTE(実質収支比率等に係る経年分析!J$47,"▲","-")),2)</f>
        <v>31.21</v>
      </c>
    </row>
    <row r="21" spans="1:11">
      <c r="A21" s="1032" t="s">
        <v>111</v>
      </c>
      <c r="B21" s="1032">
        <f>IF(ISNUMBER(VALUE(SUBSTITUTE(実質収支比率等に係る経年分析!F$49,"▲","-"))),ROUND(VALUE(SUBSTITUTE(実質収支比率等に係る経年分析!F$49,"▲","-")),2),NA())</f>
        <v>-1.57</v>
      </c>
      <c r="C21" s="1032">
        <f>IF(ISNUMBER(VALUE(SUBSTITUTE(実質収支比率等に係る経年分析!G$49,"▲","-"))),ROUND(VALUE(SUBSTITUTE(実質収支比率等に係る経年分析!G$49,"▲","-")),2),NA())</f>
        <v>0.71</v>
      </c>
      <c r="D21" s="1032">
        <f>IF(ISNUMBER(VALUE(SUBSTITUTE(実質収支比率等に係る経年分析!H$49,"▲","-"))),ROUND(VALUE(SUBSTITUTE(実質収支比率等に係る経年分析!H$49,"▲","-")),2),NA())</f>
        <v>-3.98</v>
      </c>
      <c r="E21" s="1032">
        <f>IF(ISNUMBER(VALUE(SUBSTITUTE(実質収支比率等に係る経年分析!I$49,"▲","-"))),ROUND(VALUE(SUBSTITUTE(実質収支比率等に係る経年分析!I$49,"▲","-")),2),NA())</f>
        <v>-7.61</v>
      </c>
      <c r="F21" s="1032">
        <f>IF(ISNUMBER(VALUE(SUBSTITUTE(実質収支比率等に係る経年分析!J$49,"▲","-"))),ROUND(VALUE(SUBSTITUTE(実質収支比率等に係る経年分析!J$49,"▲","-")),2),NA())</f>
        <v>-1.27</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5.34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5.25</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香取市農業集落排水事業会計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6.e-002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6.e-002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6.e-002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9.e-002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0.12</v>
      </c>
    </row>
    <row r="30" spans="1:11">
      <c r="A30" s="1033" t="str">
        <f>IF('連結実質赤字比率に係る赤字・黒字の構成分析'!C$40="",NA(),'連結実質赤字比率に係る赤字・黒字の構成分析'!C$40)</f>
        <v>香取市太陽光発電事業特別会計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3.e-002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7.0000000000000007e-002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4.e-002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0.22</v>
      </c>
    </row>
    <row r="31" spans="1:11">
      <c r="A31" s="1033" t="str">
        <f>IF('連結実質赤字比率に係る赤字・黒字の構成分析'!C$39="",NA(),'連結実質赤字比率に係る赤字・黒字の構成分析'!C$39)</f>
        <v>香取市公共下水道事業会計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0.28000000000000003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0.48</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0.46</v>
      </c>
    </row>
    <row r="32" spans="1:11">
      <c r="A32" s="1033" t="str">
        <f>IF('連結実質赤字比率に係る赤字・黒字の構成分析'!C$38="",NA(),'連結実質赤字比率に係る赤字・黒字の構成分析'!C$38)</f>
        <v>香取市介護保険事業特別会計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0.88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1.38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1.99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1.55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0.83</v>
      </c>
    </row>
    <row r="33" spans="1:16">
      <c r="A33" s="1033" t="str">
        <f>IF('連結実質赤字比率に係る赤字・黒字の構成分析'!C$37="",NA(),'連結実質赤字比率に係る赤字・黒字の構成分析'!C$37)</f>
        <v>香取市国民健康保険事業特別会計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1.39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1.67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1.76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1.1200000000000001</v>
      </c>
    </row>
    <row r="34" spans="1:16">
      <c r="A34" s="1033" t="str">
        <f>IF('連結実質赤字比率に係る赤字・黒字の構成分析'!C$36="",NA(),'連結実質赤字比率に係る赤字・黒字の構成分析'!C$36)</f>
        <v>香取市簡易水道事業会計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2.73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2.88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2.93</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13.85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13.31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13.58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10.56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10.6</v>
      </c>
    </row>
    <row r="36" spans="1:16">
      <c r="A36" s="1033" t="str">
        <f>IF('連結実質赤字比率に係る赤字・黒字の構成分析'!C$34="",NA(),'連結実質赤字比率に係る赤字・黒字の構成分析'!C$34)</f>
        <v>香取市水道事業会計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7.86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9.25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8.7200000000000006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11.01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10.96</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3229</v>
      </c>
      <c r="E42" s="1034"/>
      <c r="F42" s="1034"/>
      <c r="G42" s="1034">
        <f>'実質公債費比率（分子）の構造'!L$52</f>
        <v>3366</v>
      </c>
      <c r="H42" s="1034"/>
      <c r="I42" s="1034"/>
      <c r="J42" s="1034">
        <f>'実質公債費比率（分子）の構造'!M$52</f>
        <v>3675</v>
      </c>
      <c r="K42" s="1034"/>
      <c r="L42" s="1034"/>
      <c r="M42" s="1034">
        <f>'実質公債費比率（分子）の構造'!N$52</f>
        <v>3681</v>
      </c>
      <c r="N42" s="1034"/>
      <c r="O42" s="1034"/>
      <c r="P42" s="1034">
        <f>'実質公債費比率（分子）の構造'!O$52</f>
        <v>3576</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38</v>
      </c>
      <c r="C44" s="1034"/>
      <c r="D44" s="1034"/>
      <c r="E44" s="1034">
        <f>'実質公債費比率（分子）の構造'!L$50</f>
        <v>36</v>
      </c>
      <c r="F44" s="1034"/>
      <c r="G44" s="1034"/>
      <c r="H44" s="1034">
        <f>'実質公債費比率（分子）の構造'!M$50</f>
        <v>37</v>
      </c>
      <c r="I44" s="1034"/>
      <c r="J44" s="1034"/>
      <c r="K44" s="1034">
        <f>'実質公債費比率（分子）の構造'!N$50</f>
        <v>37</v>
      </c>
      <c r="L44" s="1034"/>
      <c r="M44" s="1034"/>
      <c r="N44" s="1034">
        <f>'実質公債費比率（分子）の構造'!O$50</f>
        <v>31</v>
      </c>
      <c r="O44" s="1034"/>
      <c r="P44" s="1034"/>
    </row>
    <row r="45" spans="1:16">
      <c r="A45" s="1034" t="s">
        <v>0</v>
      </c>
      <c r="B45" s="1034">
        <f>'実質公債費比率（分子）の構造'!K$49</f>
        <v>149</v>
      </c>
      <c r="C45" s="1034"/>
      <c r="D45" s="1034"/>
      <c r="E45" s="1034">
        <f>'実質公債費比率（分子）の構造'!L$49</f>
        <v>74</v>
      </c>
      <c r="F45" s="1034"/>
      <c r="G45" s="1034"/>
      <c r="H45" s="1034">
        <f>'実質公債費比率（分子）の構造'!M$49</f>
        <v>88</v>
      </c>
      <c r="I45" s="1034"/>
      <c r="J45" s="1034"/>
      <c r="K45" s="1034">
        <f>'実質公債費比率（分子）の構造'!N$49</f>
        <v>121</v>
      </c>
      <c r="L45" s="1034"/>
      <c r="M45" s="1034"/>
      <c r="N45" s="1034">
        <f>'実質公債費比率（分子）の構造'!O$49</f>
        <v>119</v>
      </c>
      <c r="O45" s="1034"/>
      <c r="P45" s="1034"/>
    </row>
    <row r="46" spans="1:16">
      <c r="A46" s="1034" t="s">
        <v>37</v>
      </c>
      <c r="B46" s="1034">
        <f>'実質公債費比率（分子）の構造'!K$48</f>
        <v>828</v>
      </c>
      <c r="C46" s="1034"/>
      <c r="D46" s="1034"/>
      <c r="E46" s="1034">
        <f>'実質公債費比率（分子）の構造'!L$48</f>
        <v>959</v>
      </c>
      <c r="F46" s="1034"/>
      <c r="G46" s="1034"/>
      <c r="H46" s="1034">
        <f>'実質公債費比率（分子）の構造'!M$48</f>
        <v>722</v>
      </c>
      <c r="I46" s="1034"/>
      <c r="J46" s="1034"/>
      <c r="K46" s="1034">
        <f>'実質公債費比率（分子）の構造'!N$48</f>
        <v>716</v>
      </c>
      <c r="L46" s="1034"/>
      <c r="M46" s="1034"/>
      <c r="N46" s="1034">
        <f>'実質公債費比率（分子）の構造'!O$48</f>
        <v>743</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3728</v>
      </c>
      <c r="C49" s="1034"/>
      <c r="D49" s="1034"/>
      <c r="E49" s="1034">
        <f>'実質公債費比率（分子）の構造'!L$45</f>
        <v>3814</v>
      </c>
      <c r="F49" s="1034"/>
      <c r="G49" s="1034"/>
      <c r="H49" s="1034">
        <f>'実質公債費比率（分子）の構造'!M$45</f>
        <v>4454</v>
      </c>
      <c r="I49" s="1034"/>
      <c r="J49" s="1034"/>
      <c r="K49" s="1034">
        <f>'実質公債費比率（分子）の構造'!N$45</f>
        <v>4534</v>
      </c>
      <c r="L49" s="1034"/>
      <c r="M49" s="1034"/>
      <c r="N49" s="1034">
        <f>'実質公債費比率（分子）の構造'!O$45</f>
        <v>4816</v>
      </c>
      <c r="O49" s="1034"/>
      <c r="P49" s="1034"/>
    </row>
    <row r="50" spans="1:16">
      <c r="A50" s="1034" t="s">
        <v>52</v>
      </c>
      <c r="B50" s="1034" t="e">
        <f>NA()</f>
        <v>#N/A</v>
      </c>
      <c r="C50" s="1034">
        <f>IF(ISNUMBER('実質公債費比率（分子）の構造'!K$53),'実質公債費比率（分子）の構造'!K$53,NA())</f>
        <v>1514</v>
      </c>
      <c r="D50" s="1034" t="e">
        <f>NA()</f>
        <v>#N/A</v>
      </c>
      <c r="E50" s="1034" t="e">
        <f>NA()</f>
        <v>#N/A</v>
      </c>
      <c r="F50" s="1034">
        <f>IF(ISNUMBER('実質公債費比率（分子）の構造'!L$53),'実質公債費比率（分子）の構造'!L$53,NA())</f>
        <v>1517</v>
      </c>
      <c r="G50" s="1034" t="e">
        <f>NA()</f>
        <v>#N/A</v>
      </c>
      <c r="H50" s="1034" t="e">
        <f>NA()</f>
        <v>#N/A</v>
      </c>
      <c r="I50" s="1034">
        <f>IF(ISNUMBER('実質公債費比率（分子）の構造'!M$53),'実質公債費比率（分子）の構造'!M$53,NA())</f>
        <v>1626</v>
      </c>
      <c r="J50" s="1034" t="e">
        <f>NA()</f>
        <v>#N/A</v>
      </c>
      <c r="K50" s="1034" t="e">
        <f>NA()</f>
        <v>#N/A</v>
      </c>
      <c r="L50" s="1034">
        <f>IF(ISNUMBER('実質公債費比率（分子）の構造'!N$53),'実質公債費比率（分子）の構造'!N$53,NA())</f>
        <v>1727</v>
      </c>
      <c r="M50" s="1034" t="e">
        <f>NA()</f>
        <v>#N/A</v>
      </c>
      <c r="N50" s="1034" t="e">
        <f>NA()</f>
        <v>#N/A</v>
      </c>
      <c r="O50" s="1034">
        <f>IF(ISNUMBER('実質公債費比率（分子）の構造'!O$53),'実質公債費比率（分子）の構造'!O$53,NA())</f>
        <v>2133</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126</v>
      </c>
      <c r="E55" s="1033" t="s">
        <v>122</v>
      </c>
      <c r="F55" s="1033"/>
      <c r="G55" s="1033" t="s">
        <v>126</v>
      </c>
      <c r="H55" s="1033" t="s">
        <v>122</v>
      </c>
      <c r="I55" s="1033"/>
      <c r="J55" s="1033" t="s">
        <v>126</v>
      </c>
      <c r="K55" s="1033" t="s">
        <v>122</v>
      </c>
      <c r="L55" s="1033"/>
      <c r="M55" s="1033" t="s">
        <v>126</v>
      </c>
      <c r="N55" s="1033" t="s">
        <v>122</v>
      </c>
      <c r="O55" s="1033"/>
      <c r="P55" s="1033" t="s">
        <v>126</v>
      </c>
    </row>
    <row r="56" spans="1:16">
      <c r="A56" s="1033" t="s">
        <v>41</v>
      </c>
      <c r="B56" s="1033"/>
      <c r="C56" s="1033"/>
      <c r="D56" s="1033">
        <f>'将来負担比率（分子）の構造'!I$52</f>
        <v>39014</v>
      </c>
      <c r="E56" s="1033"/>
      <c r="F56" s="1033"/>
      <c r="G56" s="1033">
        <f>'将来負担比率（分子）の構造'!J$52</f>
        <v>38120</v>
      </c>
      <c r="H56" s="1033"/>
      <c r="I56" s="1033"/>
      <c r="J56" s="1033">
        <f>'将来負担比率（分子）の構造'!K$52</f>
        <v>36952</v>
      </c>
      <c r="K56" s="1033"/>
      <c r="L56" s="1033"/>
      <c r="M56" s="1033">
        <f>'将来負担比率（分子）の構造'!L$52</f>
        <v>36456</v>
      </c>
      <c r="N56" s="1033"/>
      <c r="O56" s="1033"/>
      <c r="P56" s="1033">
        <f>'将来負担比率（分子）の構造'!M$52</f>
        <v>34304</v>
      </c>
    </row>
    <row r="57" spans="1:16">
      <c r="A57" s="1033" t="s">
        <v>96</v>
      </c>
      <c r="B57" s="1033"/>
      <c r="C57" s="1033"/>
      <c r="D57" s="1033">
        <f>'将来負担比率（分子）の構造'!I$51</f>
        <v>1553</v>
      </c>
      <c r="E57" s="1033"/>
      <c r="F57" s="1033"/>
      <c r="G57" s="1033">
        <f>'将来負担比率（分子）の構造'!J$51</f>
        <v>1417</v>
      </c>
      <c r="H57" s="1033"/>
      <c r="I57" s="1033"/>
      <c r="J57" s="1033">
        <f>'将来負担比率（分子）の構造'!K$51</f>
        <v>4241</v>
      </c>
      <c r="K57" s="1033"/>
      <c r="L57" s="1033"/>
      <c r="M57" s="1033">
        <f>'将来負担比率（分子）の構造'!L$51</f>
        <v>4200</v>
      </c>
      <c r="N57" s="1033"/>
      <c r="O57" s="1033"/>
      <c r="P57" s="1033">
        <f>'将来負担比率（分子）の構造'!M$51</f>
        <v>3994</v>
      </c>
    </row>
    <row r="58" spans="1:16">
      <c r="A58" s="1033" t="s">
        <v>93</v>
      </c>
      <c r="B58" s="1033"/>
      <c r="C58" s="1033"/>
      <c r="D58" s="1033">
        <f>'将来負担比率（分子）の構造'!I$50</f>
        <v>12312</v>
      </c>
      <c r="E58" s="1033"/>
      <c r="F58" s="1033"/>
      <c r="G58" s="1033">
        <f>'将来負担比率（分子）の構造'!J$50</f>
        <v>12944</v>
      </c>
      <c r="H58" s="1033"/>
      <c r="I58" s="1033"/>
      <c r="J58" s="1033">
        <f>'将来負担比率（分子）の構造'!K$50</f>
        <v>14036</v>
      </c>
      <c r="K58" s="1033"/>
      <c r="L58" s="1033"/>
      <c r="M58" s="1033">
        <f>'将来負担比率（分子）の構造'!L$50</f>
        <v>15532</v>
      </c>
      <c r="N58" s="1033"/>
      <c r="O58" s="1033"/>
      <c r="P58" s="1033">
        <f>'将来負担比率（分子）の構造'!M$50</f>
        <v>14435</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f>'将来負担比率（分子）の構造'!I$46</f>
        <v>0</v>
      </c>
      <c r="C61" s="1033"/>
      <c r="D61" s="1033"/>
      <c r="E61" s="1033">
        <f>'将来負担比率（分子）の構造'!J$46</f>
        <v>1</v>
      </c>
      <c r="F61" s="1033"/>
      <c r="G61" s="1033"/>
      <c r="H61" s="1033">
        <f>'将来負担比率（分子）の構造'!K$46</f>
        <v>329</v>
      </c>
      <c r="I61" s="1033"/>
      <c r="J61" s="1033"/>
      <c r="K61" s="1033">
        <f>'将来負担比率（分子）の構造'!L$46</f>
        <v>896</v>
      </c>
      <c r="L61" s="1033"/>
      <c r="M61" s="1033"/>
      <c r="N61" s="1033">
        <f>'将来負担比率（分子）の構造'!M$46</f>
        <v>1024</v>
      </c>
      <c r="O61" s="1033"/>
      <c r="P61" s="1033"/>
    </row>
    <row r="62" spans="1:16">
      <c r="A62" s="1033" t="s">
        <v>76</v>
      </c>
      <c r="B62" s="1033">
        <f>'将来負担比率（分子）の構造'!I$45</f>
        <v>5835</v>
      </c>
      <c r="C62" s="1033"/>
      <c r="D62" s="1033"/>
      <c r="E62" s="1033">
        <f>'将来負担比率（分子）の構造'!J$45</f>
        <v>5561</v>
      </c>
      <c r="F62" s="1033"/>
      <c r="G62" s="1033"/>
      <c r="H62" s="1033">
        <f>'将来負担比率（分子）の構造'!K$45</f>
        <v>5471</v>
      </c>
      <c r="I62" s="1033"/>
      <c r="J62" s="1033"/>
      <c r="K62" s="1033">
        <f>'将来負担比率（分子）の構造'!L$45</f>
        <v>5114</v>
      </c>
      <c r="L62" s="1033"/>
      <c r="M62" s="1033"/>
      <c r="N62" s="1033">
        <f>'将来負担比率（分子）の構造'!M$45</f>
        <v>4957</v>
      </c>
      <c r="O62" s="1033"/>
      <c r="P62" s="1033"/>
    </row>
    <row r="63" spans="1:16">
      <c r="A63" s="1033" t="s">
        <v>74</v>
      </c>
      <c r="B63" s="1033">
        <f>'将来負担比率（分子）の構造'!I$44</f>
        <v>432</v>
      </c>
      <c r="C63" s="1033"/>
      <c r="D63" s="1033"/>
      <c r="E63" s="1033">
        <f>'将来負担比率（分子）の構造'!J$44</f>
        <v>527</v>
      </c>
      <c r="F63" s="1033"/>
      <c r="G63" s="1033"/>
      <c r="H63" s="1033">
        <f>'将来負担比率（分子）の構造'!K$44</f>
        <v>550</v>
      </c>
      <c r="I63" s="1033"/>
      <c r="J63" s="1033"/>
      <c r="K63" s="1033">
        <f>'将来負担比率（分子）の構造'!L$44</f>
        <v>574</v>
      </c>
      <c r="L63" s="1033"/>
      <c r="M63" s="1033"/>
      <c r="N63" s="1033">
        <f>'将来負担比率（分子）の構造'!M$44</f>
        <v>844</v>
      </c>
      <c r="O63" s="1033"/>
      <c r="P63" s="1033"/>
    </row>
    <row r="64" spans="1:16">
      <c r="A64" s="1033" t="s">
        <v>72</v>
      </c>
      <c r="B64" s="1033">
        <f>'将来負担比率（分子）の構造'!I$43</f>
        <v>11675</v>
      </c>
      <c r="C64" s="1033"/>
      <c r="D64" s="1033"/>
      <c r="E64" s="1033">
        <f>'将来負担比率（分子）の構造'!J$43</f>
        <v>10341</v>
      </c>
      <c r="F64" s="1033"/>
      <c r="G64" s="1033"/>
      <c r="H64" s="1033">
        <f>'将来負担比率（分子）の構造'!K$43</f>
        <v>6478</v>
      </c>
      <c r="I64" s="1033"/>
      <c r="J64" s="1033"/>
      <c r="K64" s="1033">
        <f>'将来負担比率（分子）の構造'!L$43</f>
        <v>6343</v>
      </c>
      <c r="L64" s="1033"/>
      <c r="M64" s="1033"/>
      <c r="N64" s="1033">
        <f>'将来負担比率（分子）の構造'!M$43</f>
        <v>6314</v>
      </c>
      <c r="O64" s="1033"/>
      <c r="P64" s="1033"/>
    </row>
    <row r="65" spans="1:16">
      <c r="A65" s="1033" t="s">
        <v>71</v>
      </c>
      <c r="B65" s="1033">
        <f>'将来負担比率（分子）の構造'!I$42</f>
        <v>146</v>
      </c>
      <c r="C65" s="1033"/>
      <c r="D65" s="1033"/>
      <c r="E65" s="1033">
        <f>'将来負担比率（分子）の構造'!J$42</f>
        <v>102</v>
      </c>
      <c r="F65" s="1033"/>
      <c r="G65" s="1033"/>
      <c r="H65" s="1033">
        <f>'将来負担比率（分子）の構造'!K$42</f>
        <v>68</v>
      </c>
      <c r="I65" s="1033"/>
      <c r="J65" s="1033"/>
      <c r="K65" s="1033">
        <f>'将来負担比率（分子）の構造'!L$42</f>
        <v>31</v>
      </c>
      <c r="L65" s="1033"/>
      <c r="M65" s="1033"/>
      <c r="N65" s="1033" t="str">
        <f>'将来負担比率（分子）の構造'!M$42</f>
        <v>-</v>
      </c>
      <c r="O65" s="1033"/>
      <c r="P65" s="1033"/>
    </row>
    <row r="66" spans="1:16">
      <c r="A66" s="1033" t="s">
        <v>55</v>
      </c>
      <c r="B66" s="1033">
        <f>'将来負担比率（分子）の構造'!I$41</f>
        <v>41265</v>
      </c>
      <c r="C66" s="1033"/>
      <c r="D66" s="1033"/>
      <c r="E66" s="1033">
        <f>'将来負担比率（分子）の構造'!J$41</f>
        <v>39381</v>
      </c>
      <c r="F66" s="1033"/>
      <c r="G66" s="1033"/>
      <c r="H66" s="1033">
        <f>'将来負担比率（分子）の構造'!K$41</f>
        <v>45554</v>
      </c>
      <c r="I66" s="1033"/>
      <c r="J66" s="1033"/>
      <c r="K66" s="1033">
        <f>'将来負担比率（分子）の構造'!L$41</f>
        <v>44132</v>
      </c>
      <c r="L66" s="1033"/>
      <c r="M66" s="1033"/>
      <c r="N66" s="1033">
        <f>'将来負担比率（分子）の構造'!M$41</f>
        <v>41073</v>
      </c>
      <c r="O66" s="1033"/>
      <c r="P66" s="1033"/>
    </row>
    <row r="67" spans="1:16">
      <c r="A67" s="1033" t="s">
        <v>98</v>
      </c>
      <c r="B67" s="1033" t="e">
        <f>NA()</f>
        <v>#N/A</v>
      </c>
      <c r="C67" s="1033">
        <f>IF(ISNUMBER('将来負担比率（分子）の構造'!I$53),IF('将来負担比率（分子）の構造'!I$53&lt;0,0,'将来負担比率（分子）の構造'!I$53),NA())</f>
        <v>6476</v>
      </c>
      <c r="D67" s="1033" t="e">
        <f>NA()</f>
        <v>#N/A</v>
      </c>
      <c r="E67" s="1033" t="e">
        <f>NA()</f>
        <v>#N/A</v>
      </c>
      <c r="F67" s="1033">
        <f>IF(ISNUMBER('将来負担比率（分子）の構造'!J$53),IF('将来負担比率（分子）の構造'!J$53&lt;0,0,'将来負担比率（分子）の構造'!J$53),NA())</f>
        <v>3431</v>
      </c>
      <c r="G67" s="1033" t="e">
        <f>NA()</f>
        <v>#N/A</v>
      </c>
      <c r="H67" s="1033" t="e">
        <f>NA()</f>
        <v>#N/A</v>
      </c>
      <c r="I67" s="1033">
        <f>IF(ISNUMBER('将来負担比率（分子）の構造'!K$53),IF('将来負担比率（分子）の構造'!K$53&lt;0,0,'将来負担比率（分子）の構造'!K$53),NA())</f>
        <v>3219</v>
      </c>
      <c r="J67" s="1033" t="e">
        <f>NA()</f>
        <v>#N/A</v>
      </c>
      <c r="K67" s="1033" t="e">
        <f>NA()</f>
        <v>#N/A</v>
      </c>
      <c r="L67" s="1033">
        <f>IF(ISNUMBER('将来負担比率（分子）の構造'!L$53),IF('将来負担比率（分子）の構造'!L$53&lt;0,0,'将来負担比率（分子）の構造'!L$53),NA())</f>
        <v>903</v>
      </c>
      <c r="M67" s="1033" t="e">
        <f>NA()</f>
        <v>#N/A</v>
      </c>
      <c r="N67" s="1033" t="e">
        <f>NA()</f>
        <v>#N/A</v>
      </c>
      <c r="O67" s="1033">
        <f>IF(ISNUMBER('将来負担比率（分子）の構造'!M$53),IF('将来負担比率（分子）の構造'!M$53&lt;0,0,'将来負担比率（分子）の構造'!M$53),NA())</f>
        <v>1480</v>
      </c>
      <c r="P67" s="1033" t="e">
        <f>NA()</f>
        <v>#N/A</v>
      </c>
    </row>
    <row r="70" spans="1:16">
      <c r="A70" s="1036" t="s">
        <v>128</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129</v>
      </c>
      <c r="B72" s="1037">
        <f>基金残高に係る経年分析!F55</f>
        <v>6891</v>
      </c>
      <c r="C72" s="1037">
        <f>基金残高に係る経年分析!G55</f>
        <v>6839</v>
      </c>
      <c r="D72" s="1037">
        <f>基金残高に係る経年分析!H55</f>
        <v>6544</v>
      </c>
    </row>
    <row r="73" spans="1:16">
      <c r="A73" s="1035" t="s">
        <v>130</v>
      </c>
      <c r="B73" s="1037">
        <f>基金残高に係る経年分析!F56</f>
        <v>2010</v>
      </c>
      <c r="C73" s="1037">
        <f>基金残高に係る経年分析!G56</f>
        <v>2510</v>
      </c>
      <c r="D73" s="1037">
        <f>基金残高に係る経年分析!H56</f>
        <v>1600</v>
      </c>
    </row>
    <row r="74" spans="1:16">
      <c r="A74" s="1035" t="s">
        <v>132</v>
      </c>
      <c r="B74" s="1037">
        <f>基金残高に係る経年分析!F57</f>
        <v>6210</v>
      </c>
      <c r="C74" s="1037">
        <f>基金残高に係る経年分析!G57</f>
        <v>7193</v>
      </c>
      <c r="D74" s="1037">
        <f>基金残高に係る経年分析!H57</f>
        <v>7794</v>
      </c>
    </row>
  </sheetData>
  <sheetProtection algorithmName="SHA-512" hashValue="7LCfftG8puGTu/rLblQxzYABIUaps51EWGmvzidvAKVCzkd+cFnDnBp01N0WDLHqGNEHVq/0J+PuyHTyPjJPzA==" saltValue="oCoZiPYyIfldJUJElPSF1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G4" workbookViewId="0">
      <selection activeCell="DL36" sqref="DL36:DV36"/>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283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255</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8825759</v>
      </c>
      <c r="S5" s="276"/>
      <c r="T5" s="276"/>
      <c r="U5" s="276"/>
      <c r="V5" s="276"/>
      <c r="W5" s="276"/>
      <c r="X5" s="276"/>
      <c r="Y5" s="278"/>
      <c r="Z5" s="281">
        <v>21.9</v>
      </c>
      <c r="AA5" s="281"/>
      <c r="AB5" s="281"/>
      <c r="AC5" s="281"/>
      <c r="AD5" s="286">
        <v>8613448</v>
      </c>
      <c r="AE5" s="286"/>
      <c r="AF5" s="286"/>
      <c r="AG5" s="286"/>
      <c r="AH5" s="286"/>
      <c r="AI5" s="286"/>
      <c r="AJ5" s="286"/>
      <c r="AK5" s="286"/>
      <c r="AL5" s="291">
        <v>40.700000000000003</v>
      </c>
      <c r="AM5" s="293"/>
      <c r="AN5" s="293"/>
      <c r="AO5" s="295"/>
      <c r="AP5" s="260" t="s">
        <v>318</v>
      </c>
      <c r="AQ5" s="265"/>
      <c r="AR5" s="265"/>
      <c r="AS5" s="265"/>
      <c r="AT5" s="265"/>
      <c r="AU5" s="265"/>
      <c r="AV5" s="265"/>
      <c r="AW5" s="265"/>
      <c r="AX5" s="265"/>
      <c r="AY5" s="265"/>
      <c r="AZ5" s="265"/>
      <c r="BA5" s="265"/>
      <c r="BB5" s="265"/>
      <c r="BC5" s="265"/>
      <c r="BD5" s="265"/>
      <c r="BE5" s="265"/>
      <c r="BF5" s="268"/>
      <c r="BG5" s="274">
        <v>8613448</v>
      </c>
      <c r="BH5" s="217"/>
      <c r="BI5" s="217"/>
      <c r="BJ5" s="217"/>
      <c r="BK5" s="217"/>
      <c r="BL5" s="217"/>
      <c r="BM5" s="217"/>
      <c r="BN5" s="279"/>
      <c r="BO5" s="282">
        <v>97.6</v>
      </c>
      <c r="BP5" s="282"/>
      <c r="BQ5" s="282"/>
      <c r="BR5" s="282"/>
      <c r="BS5" s="287" t="s">
        <v>197</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425636</v>
      </c>
      <c r="S6" s="217"/>
      <c r="T6" s="217"/>
      <c r="U6" s="217"/>
      <c r="V6" s="217"/>
      <c r="W6" s="217"/>
      <c r="X6" s="217"/>
      <c r="Y6" s="279"/>
      <c r="Z6" s="282">
        <v>1.1000000000000001</v>
      </c>
      <c r="AA6" s="282"/>
      <c r="AB6" s="282"/>
      <c r="AC6" s="282"/>
      <c r="AD6" s="287">
        <v>425636</v>
      </c>
      <c r="AE6" s="287"/>
      <c r="AF6" s="287"/>
      <c r="AG6" s="287"/>
      <c r="AH6" s="287"/>
      <c r="AI6" s="287"/>
      <c r="AJ6" s="287"/>
      <c r="AK6" s="287"/>
      <c r="AL6" s="283">
        <v>2</v>
      </c>
      <c r="AM6" s="238"/>
      <c r="AN6" s="238"/>
      <c r="AO6" s="296"/>
      <c r="AP6" s="261" t="s">
        <v>106</v>
      </c>
      <c r="AQ6" s="1"/>
      <c r="AR6" s="1"/>
      <c r="AS6" s="1"/>
      <c r="AT6" s="1"/>
      <c r="AU6" s="1"/>
      <c r="AV6" s="1"/>
      <c r="AW6" s="1"/>
      <c r="AX6" s="1"/>
      <c r="AY6" s="1"/>
      <c r="AZ6" s="1"/>
      <c r="BA6" s="1"/>
      <c r="BB6" s="1"/>
      <c r="BC6" s="1"/>
      <c r="BD6" s="1"/>
      <c r="BE6" s="1"/>
      <c r="BF6" s="269"/>
      <c r="BG6" s="274">
        <v>8613448</v>
      </c>
      <c r="BH6" s="217"/>
      <c r="BI6" s="217"/>
      <c r="BJ6" s="217"/>
      <c r="BK6" s="217"/>
      <c r="BL6" s="217"/>
      <c r="BM6" s="217"/>
      <c r="BN6" s="279"/>
      <c r="BO6" s="282">
        <v>97.6</v>
      </c>
      <c r="BP6" s="282"/>
      <c r="BQ6" s="282"/>
      <c r="BR6" s="282"/>
      <c r="BS6" s="287" t="s">
        <v>197</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222038</v>
      </c>
      <c r="CS6" s="217"/>
      <c r="CT6" s="217"/>
      <c r="CU6" s="217"/>
      <c r="CV6" s="217"/>
      <c r="CW6" s="217"/>
      <c r="CX6" s="217"/>
      <c r="CY6" s="279"/>
      <c r="CZ6" s="291">
        <v>0.6</v>
      </c>
      <c r="DA6" s="293"/>
      <c r="DB6" s="293"/>
      <c r="DC6" s="337"/>
      <c r="DD6" s="288" t="s">
        <v>197</v>
      </c>
      <c r="DE6" s="217"/>
      <c r="DF6" s="217"/>
      <c r="DG6" s="217"/>
      <c r="DH6" s="217"/>
      <c r="DI6" s="217"/>
      <c r="DJ6" s="217"/>
      <c r="DK6" s="217"/>
      <c r="DL6" s="217"/>
      <c r="DM6" s="217"/>
      <c r="DN6" s="217"/>
      <c r="DO6" s="217"/>
      <c r="DP6" s="279"/>
      <c r="DQ6" s="288">
        <v>222038</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4813</v>
      </c>
      <c r="S7" s="217"/>
      <c r="T7" s="217"/>
      <c r="U7" s="217"/>
      <c r="V7" s="217"/>
      <c r="W7" s="217"/>
      <c r="X7" s="217"/>
      <c r="Y7" s="279"/>
      <c r="Z7" s="282">
        <v>0</v>
      </c>
      <c r="AA7" s="282"/>
      <c r="AB7" s="282"/>
      <c r="AC7" s="282"/>
      <c r="AD7" s="287">
        <v>4813</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3606507</v>
      </c>
      <c r="BH7" s="217"/>
      <c r="BI7" s="217"/>
      <c r="BJ7" s="217"/>
      <c r="BK7" s="217"/>
      <c r="BL7" s="217"/>
      <c r="BM7" s="217"/>
      <c r="BN7" s="279"/>
      <c r="BO7" s="282">
        <v>40.9</v>
      </c>
      <c r="BP7" s="282"/>
      <c r="BQ7" s="282"/>
      <c r="BR7" s="282"/>
      <c r="BS7" s="287" t="s">
        <v>197</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6257585</v>
      </c>
      <c r="CS7" s="217"/>
      <c r="CT7" s="217"/>
      <c r="CU7" s="217"/>
      <c r="CV7" s="217"/>
      <c r="CW7" s="217"/>
      <c r="CX7" s="217"/>
      <c r="CY7" s="279"/>
      <c r="CZ7" s="282">
        <v>16.5</v>
      </c>
      <c r="DA7" s="282"/>
      <c r="DB7" s="282"/>
      <c r="DC7" s="282"/>
      <c r="DD7" s="288">
        <v>691823</v>
      </c>
      <c r="DE7" s="217"/>
      <c r="DF7" s="217"/>
      <c r="DG7" s="217"/>
      <c r="DH7" s="217"/>
      <c r="DI7" s="217"/>
      <c r="DJ7" s="217"/>
      <c r="DK7" s="217"/>
      <c r="DL7" s="217"/>
      <c r="DM7" s="217"/>
      <c r="DN7" s="217"/>
      <c r="DO7" s="217"/>
      <c r="DP7" s="279"/>
      <c r="DQ7" s="288">
        <v>4156672</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80883</v>
      </c>
      <c r="S8" s="217"/>
      <c r="T8" s="217"/>
      <c r="U8" s="217"/>
      <c r="V8" s="217"/>
      <c r="W8" s="217"/>
      <c r="X8" s="217"/>
      <c r="Y8" s="279"/>
      <c r="Z8" s="282">
        <v>0.2</v>
      </c>
      <c r="AA8" s="282"/>
      <c r="AB8" s="282"/>
      <c r="AC8" s="282"/>
      <c r="AD8" s="287">
        <v>80883</v>
      </c>
      <c r="AE8" s="287"/>
      <c r="AF8" s="287"/>
      <c r="AG8" s="287"/>
      <c r="AH8" s="287"/>
      <c r="AI8" s="287"/>
      <c r="AJ8" s="287"/>
      <c r="AK8" s="287"/>
      <c r="AL8" s="283">
        <v>0.4</v>
      </c>
      <c r="AM8" s="238"/>
      <c r="AN8" s="238"/>
      <c r="AO8" s="296"/>
      <c r="AP8" s="261" t="s">
        <v>123</v>
      </c>
      <c r="AQ8" s="1"/>
      <c r="AR8" s="1"/>
      <c r="AS8" s="1"/>
      <c r="AT8" s="1"/>
      <c r="AU8" s="1"/>
      <c r="AV8" s="1"/>
      <c r="AW8" s="1"/>
      <c r="AX8" s="1"/>
      <c r="AY8" s="1"/>
      <c r="AZ8" s="1"/>
      <c r="BA8" s="1"/>
      <c r="BB8" s="1"/>
      <c r="BC8" s="1"/>
      <c r="BD8" s="1"/>
      <c r="BE8" s="1"/>
      <c r="BF8" s="269"/>
      <c r="BG8" s="274">
        <v>111673</v>
      </c>
      <c r="BH8" s="217"/>
      <c r="BI8" s="217"/>
      <c r="BJ8" s="217"/>
      <c r="BK8" s="217"/>
      <c r="BL8" s="217"/>
      <c r="BM8" s="217"/>
      <c r="BN8" s="279"/>
      <c r="BO8" s="282">
        <v>1.3</v>
      </c>
      <c r="BP8" s="282"/>
      <c r="BQ8" s="282"/>
      <c r="BR8" s="282"/>
      <c r="BS8" s="287" t="s">
        <v>197</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12940445</v>
      </c>
      <c r="CS8" s="217"/>
      <c r="CT8" s="217"/>
      <c r="CU8" s="217"/>
      <c r="CV8" s="217"/>
      <c r="CW8" s="217"/>
      <c r="CX8" s="217"/>
      <c r="CY8" s="279"/>
      <c r="CZ8" s="282">
        <v>34.1</v>
      </c>
      <c r="DA8" s="282"/>
      <c r="DB8" s="282"/>
      <c r="DC8" s="282"/>
      <c r="DD8" s="288">
        <v>130104</v>
      </c>
      <c r="DE8" s="217"/>
      <c r="DF8" s="217"/>
      <c r="DG8" s="217"/>
      <c r="DH8" s="217"/>
      <c r="DI8" s="217"/>
      <c r="DJ8" s="217"/>
      <c r="DK8" s="217"/>
      <c r="DL8" s="217"/>
      <c r="DM8" s="217"/>
      <c r="DN8" s="217"/>
      <c r="DO8" s="217"/>
      <c r="DP8" s="279"/>
      <c r="DQ8" s="288">
        <v>6569662</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120934</v>
      </c>
      <c r="S9" s="217"/>
      <c r="T9" s="217"/>
      <c r="U9" s="217"/>
      <c r="V9" s="217"/>
      <c r="W9" s="217"/>
      <c r="X9" s="217"/>
      <c r="Y9" s="279"/>
      <c r="Z9" s="282">
        <v>0.3</v>
      </c>
      <c r="AA9" s="282"/>
      <c r="AB9" s="282"/>
      <c r="AC9" s="282"/>
      <c r="AD9" s="287">
        <v>120934</v>
      </c>
      <c r="AE9" s="287"/>
      <c r="AF9" s="287"/>
      <c r="AG9" s="287"/>
      <c r="AH9" s="287"/>
      <c r="AI9" s="287"/>
      <c r="AJ9" s="287"/>
      <c r="AK9" s="287"/>
      <c r="AL9" s="283">
        <v>0.6</v>
      </c>
      <c r="AM9" s="238"/>
      <c r="AN9" s="238"/>
      <c r="AO9" s="296"/>
      <c r="AP9" s="261" t="s">
        <v>334</v>
      </c>
      <c r="AQ9" s="1"/>
      <c r="AR9" s="1"/>
      <c r="AS9" s="1"/>
      <c r="AT9" s="1"/>
      <c r="AU9" s="1"/>
      <c r="AV9" s="1"/>
      <c r="AW9" s="1"/>
      <c r="AX9" s="1"/>
      <c r="AY9" s="1"/>
      <c r="AZ9" s="1"/>
      <c r="BA9" s="1"/>
      <c r="BB9" s="1"/>
      <c r="BC9" s="1"/>
      <c r="BD9" s="1"/>
      <c r="BE9" s="1"/>
      <c r="BF9" s="269"/>
      <c r="BG9" s="274">
        <v>3073873</v>
      </c>
      <c r="BH9" s="217"/>
      <c r="BI9" s="217"/>
      <c r="BJ9" s="217"/>
      <c r="BK9" s="217"/>
      <c r="BL9" s="217"/>
      <c r="BM9" s="217"/>
      <c r="BN9" s="279"/>
      <c r="BO9" s="282">
        <v>34.799999999999997</v>
      </c>
      <c r="BP9" s="282"/>
      <c r="BQ9" s="282"/>
      <c r="BR9" s="282"/>
      <c r="BS9" s="287" t="s">
        <v>197</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3709743</v>
      </c>
      <c r="CS9" s="217"/>
      <c r="CT9" s="217"/>
      <c r="CU9" s="217"/>
      <c r="CV9" s="217"/>
      <c r="CW9" s="217"/>
      <c r="CX9" s="217"/>
      <c r="CY9" s="279"/>
      <c r="CZ9" s="282">
        <v>9.8000000000000007</v>
      </c>
      <c r="DA9" s="282"/>
      <c r="DB9" s="282"/>
      <c r="DC9" s="282"/>
      <c r="DD9" s="288">
        <v>45407</v>
      </c>
      <c r="DE9" s="217"/>
      <c r="DF9" s="217"/>
      <c r="DG9" s="217"/>
      <c r="DH9" s="217"/>
      <c r="DI9" s="217"/>
      <c r="DJ9" s="217"/>
      <c r="DK9" s="217"/>
      <c r="DL9" s="217"/>
      <c r="DM9" s="217"/>
      <c r="DN9" s="217"/>
      <c r="DO9" s="217"/>
      <c r="DP9" s="279"/>
      <c r="DQ9" s="288">
        <v>2442814</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179592</v>
      </c>
      <c r="BH10" s="217"/>
      <c r="BI10" s="217"/>
      <c r="BJ10" s="217"/>
      <c r="BK10" s="217"/>
      <c r="BL10" s="217"/>
      <c r="BM10" s="217"/>
      <c r="BN10" s="279"/>
      <c r="BO10" s="282">
        <v>2</v>
      </c>
      <c r="BP10" s="282"/>
      <c r="BQ10" s="282"/>
      <c r="BR10" s="282"/>
      <c r="BS10" s="287" t="s">
        <v>197</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9826</v>
      </c>
      <c r="CS10" s="217"/>
      <c r="CT10" s="217"/>
      <c r="CU10" s="217"/>
      <c r="CV10" s="217"/>
      <c r="CW10" s="217"/>
      <c r="CX10" s="217"/>
      <c r="CY10" s="279"/>
      <c r="CZ10" s="282">
        <v>0</v>
      </c>
      <c r="DA10" s="282"/>
      <c r="DB10" s="282"/>
      <c r="DC10" s="282"/>
      <c r="DD10" s="288" t="s">
        <v>197</v>
      </c>
      <c r="DE10" s="217"/>
      <c r="DF10" s="217"/>
      <c r="DG10" s="217"/>
      <c r="DH10" s="217"/>
      <c r="DI10" s="217"/>
      <c r="DJ10" s="217"/>
      <c r="DK10" s="217"/>
      <c r="DL10" s="217"/>
      <c r="DM10" s="217"/>
      <c r="DN10" s="217"/>
      <c r="DO10" s="217"/>
      <c r="DP10" s="279"/>
      <c r="DQ10" s="288">
        <v>9826</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1816841</v>
      </c>
      <c r="S11" s="217"/>
      <c r="T11" s="217"/>
      <c r="U11" s="217"/>
      <c r="V11" s="217"/>
      <c r="W11" s="217"/>
      <c r="X11" s="217"/>
      <c r="Y11" s="279"/>
      <c r="Z11" s="283">
        <v>4.5</v>
      </c>
      <c r="AA11" s="238"/>
      <c r="AB11" s="238"/>
      <c r="AC11" s="285"/>
      <c r="AD11" s="288">
        <v>1816841</v>
      </c>
      <c r="AE11" s="217"/>
      <c r="AF11" s="217"/>
      <c r="AG11" s="217"/>
      <c r="AH11" s="217"/>
      <c r="AI11" s="217"/>
      <c r="AJ11" s="217"/>
      <c r="AK11" s="279"/>
      <c r="AL11" s="283">
        <v>8.6</v>
      </c>
      <c r="AM11" s="238"/>
      <c r="AN11" s="238"/>
      <c r="AO11" s="296"/>
      <c r="AP11" s="261" t="s">
        <v>339</v>
      </c>
      <c r="AQ11" s="1"/>
      <c r="AR11" s="1"/>
      <c r="AS11" s="1"/>
      <c r="AT11" s="1"/>
      <c r="AU11" s="1"/>
      <c r="AV11" s="1"/>
      <c r="AW11" s="1"/>
      <c r="AX11" s="1"/>
      <c r="AY11" s="1"/>
      <c r="AZ11" s="1"/>
      <c r="BA11" s="1"/>
      <c r="BB11" s="1"/>
      <c r="BC11" s="1"/>
      <c r="BD11" s="1"/>
      <c r="BE11" s="1"/>
      <c r="BF11" s="269"/>
      <c r="BG11" s="274">
        <v>241369</v>
      </c>
      <c r="BH11" s="217"/>
      <c r="BI11" s="217"/>
      <c r="BJ11" s="217"/>
      <c r="BK11" s="217"/>
      <c r="BL11" s="217"/>
      <c r="BM11" s="217"/>
      <c r="BN11" s="279"/>
      <c r="BO11" s="282">
        <v>2.7</v>
      </c>
      <c r="BP11" s="282"/>
      <c r="BQ11" s="282"/>
      <c r="BR11" s="282"/>
      <c r="BS11" s="287" t="s">
        <v>197</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1472858</v>
      </c>
      <c r="CS11" s="217"/>
      <c r="CT11" s="217"/>
      <c r="CU11" s="217"/>
      <c r="CV11" s="217"/>
      <c r="CW11" s="217"/>
      <c r="CX11" s="217"/>
      <c r="CY11" s="279"/>
      <c r="CZ11" s="282">
        <v>3.9</v>
      </c>
      <c r="DA11" s="282"/>
      <c r="DB11" s="282"/>
      <c r="DC11" s="282"/>
      <c r="DD11" s="288">
        <v>411042</v>
      </c>
      <c r="DE11" s="217"/>
      <c r="DF11" s="217"/>
      <c r="DG11" s="217"/>
      <c r="DH11" s="217"/>
      <c r="DI11" s="217"/>
      <c r="DJ11" s="217"/>
      <c r="DK11" s="217"/>
      <c r="DL11" s="217"/>
      <c r="DM11" s="217"/>
      <c r="DN11" s="217"/>
      <c r="DO11" s="217"/>
      <c r="DP11" s="279"/>
      <c r="DQ11" s="288">
        <v>619647</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138887</v>
      </c>
      <c r="S12" s="217"/>
      <c r="T12" s="217"/>
      <c r="U12" s="217"/>
      <c r="V12" s="217"/>
      <c r="W12" s="217"/>
      <c r="X12" s="217"/>
      <c r="Y12" s="279"/>
      <c r="Z12" s="282">
        <v>0.3</v>
      </c>
      <c r="AA12" s="282"/>
      <c r="AB12" s="282"/>
      <c r="AC12" s="282"/>
      <c r="AD12" s="287">
        <v>138887</v>
      </c>
      <c r="AE12" s="287"/>
      <c r="AF12" s="287"/>
      <c r="AG12" s="287"/>
      <c r="AH12" s="287"/>
      <c r="AI12" s="287"/>
      <c r="AJ12" s="287"/>
      <c r="AK12" s="287"/>
      <c r="AL12" s="283">
        <v>0.7</v>
      </c>
      <c r="AM12" s="238"/>
      <c r="AN12" s="238"/>
      <c r="AO12" s="296"/>
      <c r="AP12" s="261" t="s">
        <v>343</v>
      </c>
      <c r="AQ12" s="1"/>
      <c r="AR12" s="1"/>
      <c r="AS12" s="1"/>
      <c r="AT12" s="1"/>
      <c r="AU12" s="1"/>
      <c r="AV12" s="1"/>
      <c r="AW12" s="1"/>
      <c r="AX12" s="1"/>
      <c r="AY12" s="1"/>
      <c r="AZ12" s="1"/>
      <c r="BA12" s="1"/>
      <c r="BB12" s="1"/>
      <c r="BC12" s="1"/>
      <c r="BD12" s="1"/>
      <c r="BE12" s="1"/>
      <c r="BF12" s="269"/>
      <c r="BG12" s="274">
        <v>4174655</v>
      </c>
      <c r="BH12" s="217"/>
      <c r="BI12" s="217"/>
      <c r="BJ12" s="217"/>
      <c r="BK12" s="217"/>
      <c r="BL12" s="217"/>
      <c r="BM12" s="217"/>
      <c r="BN12" s="279"/>
      <c r="BO12" s="282">
        <v>47.3</v>
      </c>
      <c r="BP12" s="282"/>
      <c r="BQ12" s="282"/>
      <c r="BR12" s="282"/>
      <c r="BS12" s="287" t="s">
        <v>197</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798353</v>
      </c>
      <c r="CS12" s="217"/>
      <c r="CT12" s="217"/>
      <c r="CU12" s="217"/>
      <c r="CV12" s="217"/>
      <c r="CW12" s="217"/>
      <c r="CX12" s="217"/>
      <c r="CY12" s="279"/>
      <c r="CZ12" s="282">
        <v>2.1</v>
      </c>
      <c r="DA12" s="282"/>
      <c r="DB12" s="282"/>
      <c r="DC12" s="282"/>
      <c r="DD12" s="288">
        <v>54487</v>
      </c>
      <c r="DE12" s="217"/>
      <c r="DF12" s="217"/>
      <c r="DG12" s="217"/>
      <c r="DH12" s="217"/>
      <c r="DI12" s="217"/>
      <c r="DJ12" s="217"/>
      <c r="DK12" s="217"/>
      <c r="DL12" s="217"/>
      <c r="DM12" s="217"/>
      <c r="DN12" s="217"/>
      <c r="DO12" s="217"/>
      <c r="DP12" s="279"/>
      <c r="DQ12" s="288">
        <v>439949</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347</v>
      </c>
      <c r="AQ13" s="1"/>
      <c r="AR13" s="1"/>
      <c r="AS13" s="1"/>
      <c r="AT13" s="1"/>
      <c r="AU13" s="1"/>
      <c r="AV13" s="1"/>
      <c r="AW13" s="1"/>
      <c r="AX13" s="1"/>
      <c r="AY13" s="1"/>
      <c r="AZ13" s="1"/>
      <c r="BA13" s="1"/>
      <c r="BB13" s="1"/>
      <c r="BC13" s="1"/>
      <c r="BD13" s="1"/>
      <c r="BE13" s="1"/>
      <c r="BF13" s="269"/>
      <c r="BG13" s="274">
        <v>4171418</v>
      </c>
      <c r="BH13" s="217"/>
      <c r="BI13" s="217"/>
      <c r="BJ13" s="217"/>
      <c r="BK13" s="217"/>
      <c r="BL13" s="217"/>
      <c r="BM13" s="217"/>
      <c r="BN13" s="279"/>
      <c r="BO13" s="282">
        <v>47.3</v>
      </c>
      <c r="BP13" s="282"/>
      <c r="BQ13" s="282"/>
      <c r="BR13" s="282"/>
      <c r="BS13" s="287" t="s">
        <v>197</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2112731</v>
      </c>
      <c r="CS13" s="217"/>
      <c r="CT13" s="217"/>
      <c r="CU13" s="217"/>
      <c r="CV13" s="217"/>
      <c r="CW13" s="217"/>
      <c r="CX13" s="217"/>
      <c r="CY13" s="279"/>
      <c r="CZ13" s="282">
        <v>5.6</v>
      </c>
      <c r="DA13" s="282"/>
      <c r="DB13" s="282"/>
      <c r="DC13" s="282"/>
      <c r="DD13" s="288">
        <v>745350</v>
      </c>
      <c r="DE13" s="217"/>
      <c r="DF13" s="217"/>
      <c r="DG13" s="217"/>
      <c r="DH13" s="217"/>
      <c r="DI13" s="217"/>
      <c r="DJ13" s="217"/>
      <c r="DK13" s="217"/>
      <c r="DL13" s="217"/>
      <c r="DM13" s="217"/>
      <c r="DN13" s="217"/>
      <c r="DO13" s="217"/>
      <c r="DP13" s="279"/>
      <c r="DQ13" s="288">
        <v>1246315</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298271</v>
      </c>
      <c r="BH14" s="217"/>
      <c r="BI14" s="217"/>
      <c r="BJ14" s="217"/>
      <c r="BK14" s="217"/>
      <c r="BL14" s="217"/>
      <c r="BM14" s="217"/>
      <c r="BN14" s="279"/>
      <c r="BO14" s="282">
        <v>3.4</v>
      </c>
      <c r="BP14" s="282"/>
      <c r="BQ14" s="282"/>
      <c r="BR14" s="282"/>
      <c r="BS14" s="287" t="s">
        <v>197</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2304347</v>
      </c>
      <c r="CS14" s="217"/>
      <c r="CT14" s="217"/>
      <c r="CU14" s="217"/>
      <c r="CV14" s="217"/>
      <c r="CW14" s="217"/>
      <c r="CX14" s="217"/>
      <c r="CY14" s="279"/>
      <c r="CZ14" s="282">
        <v>6.1</v>
      </c>
      <c r="DA14" s="282"/>
      <c r="DB14" s="282"/>
      <c r="DC14" s="282"/>
      <c r="DD14" s="288">
        <v>589438</v>
      </c>
      <c r="DE14" s="217"/>
      <c r="DF14" s="217"/>
      <c r="DG14" s="217"/>
      <c r="DH14" s="217"/>
      <c r="DI14" s="217"/>
      <c r="DJ14" s="217"/>
      <c r="DK14" s="217"/>
      <c r="DL14" s="217"/>
      <c r="DM14" s="217"/>
      <c r="DN14" s="217"/>
      <c r="DO14" s="217"/>
      <c r="DP14" s="279"/>
      <c r="DQ14" s="288">
        <v>1637454</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82852</v>
      </c>
      <c r="S15" s="217"/>
      <c r="T15" s="217"/>
      <c r="U15" s="217"/>
      <c r="V15" s="217"/>
      <c r="W15" s="217"/>
      <c r="X15" s="217"/>
      <c r="Y15" s="279"/>
      <c r="Z15" s="282">
        <v>0.2</v>
      </c>
      <c r="AA15" s="282"/>
      <c r="AB15" s="282"/>
      <c r="AC15" s="282"/>
      <c r="AD15" s="287">
        <v>82852</v>
      </c>
      <c r="AE15" s="287"/>
      <c r="AF15" s="287"/>
      <c r="AG15" s="287"/>
      <c r="AH15" s="287"/>
      <c r="AI15" s="287"/>
      <c r="AJ15" s="287"/>
      <c r="AK15" s="287"/>
      <c r="AL15" s="283">
        <v>0.4</v>
      </c>
      <c r="AM15" s="238"/>
      <c r="AN15" s="238"/>
      <c r="AO15" s="296"/>
      <c r="AP15" s="261" t="s">
        <v>350</v>
      </c>
      <c r="AQ15" s="1"/>
      <c r="AR15" s="1"/>
      <c r="AS15" s="1"/>
      <c r="AT15" s="1"/>
      <c r="AU15" s="1"/>
      <c r="AV15" s="1"/>
      <c r="AW15" s="1"/>
      <c r="AX15" s="1"/>
      <c r="AY15" s="1"/>
      <c r="AZ15" s="1"/>
      <c r="BA15" s="1"/>
      <c r="BB15" s="1"/>
      <c r="BC15" s="1"/>
      <c r="BD15" s="1"/>
      <c r="BE15" s="1"/>
      <c r="BF15" s="269"/>
      <c r="BG15" s="274">
        <v>534015</v>
      </c>
      <c r="BH15" s="217"/>
      <c r="BI15" s="217"/>
      <c r="BJ15" s="217"/>
      <c r="BK15" s="217"/>
      <c r="BL15" s="217"/>
      <c r="BM15" s="217"/>
      <c r="BN15" s="279"/>
      <c r="BO15" s="282">
        <v>6.1</v>
      </c>
      <c r="BP15" s="282"/>
      <c r="BQ15" s="282"/>
      <c r="BR15" s="282"/>
      <c r="BS15" s="287" t="s">
        <v>197</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2739491</v>
      </c>
      <c r="CS15" s="217"/>
      <c r="CT15" s="217"/>
      <c r="CU15" s="217"/>
      <c r="CV15" s="217"/>
      <c r="CW15" s="217"/>
      <c r="CX15" s="217"/>
      <c r="CY15" s="279"/>
      <c r="CZ15" s="282">
        <v>7.2</v>
      </c>
      <c r="DA15" s="282"/>
      <c r="DB15" s="282"/>
      <c r="DC15" s="282"/>
      <c r="DD15" s="288">
        <v>148442</v>
      </c>
      <c r="DE15" s="217"/>
      <c r="DF15" s="217"/>
      <c r="DG15" s="217"/>
      <c r="DH15" s="217"/>
      <c r="DI15" s="217"/>
      <c r="DJ15" s="217"/>
      <c r="DK15" s="217"/>
      <c r="DL15" s="217"/>
      <c r="DM15" s="217"/>
      <c r="DN15" s="217"/>
      <c r="DO15" s="217"/>
      <c r="DP15" s="279"/>
      <c r="DQ15" s="288">
        <v>2239375</v>
      </c>
      <c r="DR15" s="217"/>
      <c r="DS15" s="217"/>
      <c r="DT15" s="217"/>
      <c r="DU15" s="217"/>
      <c r="DV15" s="217"/>
      <c r="DW15" s="217"/>
      <c r="DX15" s="217"/>
      <c r="DY15" s="217"/>
      <c r="DZ15" s="217"/>
      <c r="EA15" s="217"/>
      <c r="EB15" s="217"/>
      <c r="EC15" s="326"/>
    </row>
    <row r="16" spans="2:143" ht="11.25" customHeight="1">
      <c r="B16" s="261" t="s">
        <v>143</v>
      </c>
      <c r="C16" s="1"/>
      <c r="D16" s="1"/>
      <c r="E16" s="1"/>
      <c r="F16" s="1"/>
      <c r="G16" s="1"/>
      <c r="H16" s="1"/>
      <c r="I16" s="1"/>
      <c r="J16" s="1"/>
      <c r="K16" s="1"/>
      <c r="L16" s="1"/>
      <c r="M16" s="1"/>
      <c r="N16" s="1"/>
      <c r="O16" s="1"/>
      <c r="P16" s="1"/>
      <c r="Q16" s="269"/>
      <c r="R16" s="274">
        <v>161752</v>
      </c>
      <c r="S16" s="217"/>
      <c r="T16" s="217"/>
      <c r="U16" s="217"/>
      <c r="V16" s="217"/>
      <c r="W16" s="217"/>
      <c r="X16" s="217"/>
      <c r="Y16" s="279"/>
      <c r="Z16" s="282">
        <v>0.4</v>
      </c>
      <c r="AA16" s="282"/>
      <c r="AB16" s="282"/>
      <c r="AC16" s="282"/>
      <c r="AD16" s="287">
        <v>161752</v>
      </c>
      <c r="AE16" s="287"/>
      <c r="AF16" s="287"/>
      <c r="AG16" s="287"/>
      <c r="AH16" s="287"/>
      <c r="AI16" s="287"/>
      <c r="AJ16" s="287"/>
      <c r="AK16" s="287"/>
      <c r="AL16" s="283">
        <v>0.8</v>
      </c>
      <c r="AM16" s="238"/>
      <c r="AN16" s="238"/>
      <c r="AO16" s="296"/>
      <c r="AP16" s="261" t="s">
        <v>352</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7913</v>
      </c>
      <c r="CS16" s="217"/>
      <c r="CT16" s="217"/>
      <c r="CU16" s="217"/>
      <c r="CV16" s="217"/>
      <c r="CW16" s="217"/>
      <c r="CX16" s="217"/>
      <c r="CY16" s="279"/>
      <c r="CZ16" s="282">
        <v>0</v>
      </c>
      <c r="DA16" s="282"/>
      <c r="DB16" s="282"/>
      <c r="DC16" s="282"/>
      <c r="DD16" s="288" t="s">
        <v>197</v>
      </c>
      <c r="DE16" s="217"/>
      <c r="DF16" s="217"/>
      <c r="DG16" s="217"/>
      <c r="DH16" s="217"/>
      <c r="DI16" s="217"/>
      <c r="DJ16" s="217"/>
      <c r="DK16" s="217"/>
      <c r="DL16" s="217"/>
      <c r="DM16" s="217"/>
      <c r="DN16" s="217"/>
      <c r="DO16" s="217"/>
      <c r="DP16" s="279"/>
      <c r="DQ16" s="288">
        <v>713</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350614</v>
      </c>
      <c r="S17" s="217"/>
      <c r="T17" s="217"/>
      <c r="U17" s="217"/>
      <c r="V17" s="217"/>
      <c r="W17" s="217"/>
      <c r="X17" s="217"/>
      <c r="Y17" s="279"/>
      <c r="Z17" s="282">
        <v>0.9</v>
      </c>
      <c r="AA17" s="282"/>
      <c r="AB17" s="282"/>
      <c r="AC17" s="282"/>
      <c r="AD17" s="287">
        <v>350614</v>
      </c>
      <c r="AE17" s="287"/>
      <c r="AF17" s="287"/>
      <c r="AG17" s="287"/>
      <c r="AH17" s="287"/>
      <c r="AI17" s="287"/>
      <c r="AJ17" s="287"/>
      <c r="AK17" s="287"/>
      <c r="AL17" s="283">
        <v>1.7</v>
      </c>
      <c r="AM17" s="238"/>
      <c r="AN17" s="238"/>
      <c r="AO17" s="296"/>
      <c r="AP17" s="261" t="s">
        <v>355</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5422237</v>
      </c>
      <c r="CS17" s="217"/>
      <c r="CT17" s="217"/>
      <c r="CU17" s="217"/>
      <c r="CV17" s="217"/>
      <c r="CW17" s="217"/>
      <c r="CX17" s="217"/>
      <c r="CY17" s="279"/>
      <c r="CZ17" s="282">
        <v>14.3</v>
      </c>
      <c r="DA17" s="282"/>
      <c r="DB17" s="282"/>
      <c r="DC17" s="282"/>
      <c r="DD17" s="288" t="s">
        <v>197</v>
      </c>
      <c r="DE17" s="217"/>
      <c r="DF17" s="217"/>
      <c r="DG17" s="217"/>
      <c r="DH17" s="217"/>
      <c r="DI17" s="217"/>
      <c r="DJ17" s="217"/>
      <c r="DK17" s="217"/>
      <c r="DL17" s="217"/>
      <c r="DM17" s="217"/>
      <c r="DN17" s="217"/>
      <c r="DO17" s="217"/>
      <c r="DP17" s="279"/>
      <c r="DQ17" s="288">
        <v>5409069</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46393</v>
      </c>
      <c r="S18" s="217"/>
      <c r="T18" s="217"/>
      <c r="U18" s="217"/>
      <c r="V18" s="217"/>
      <c r="W18" s="217"/>
      <c r="X18" s="217"/>
      <c r="Y18" s="279"/>
      <c r="Z18" s="282">
        <v>0.1</v>
      </c>
      <c r="AA18" s="282"/>
      <c r="AB18" s="282"/>
      <c r="AC18" s="282"/>
      <c r="AD18" s="287">
        <v>46393</v>
      </c>
      <c r="AE18" s="287"/>
      <c r="AF18" s="287"/>
      <c r="AG18" s="287"/>
      <c r="AH18" s="287"/>
      <c r="AI18" s="287"/>
      <c r="AJ18" s="287"/>
      <c r="AK18" s="287"/>
      <c r="AL18" s="283">
        <v>0.2</v>
      </c>
      <c r="AM18" s="238"/>
      <c r="AN18" s="238"/>
      <c r="AO18" s="296"/>
      <c r="AP18" s="261" t="s">
        <v>101</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297764</v>
      </c>
      <c r="S19" s="217"/>
      <c r="T19" s="217"/>
      <c r="U19" s="217"/>
      <c r="V19" s="217"/>
      <c r="W19" s="217"/>
      <c r="X19" s="217"/>
      <c r="Y19" s="279"/>
      <c r="Z19" s="282">
        <v>0.7</v>
      </c>
      <c r="AA19" s="282"/>
      <c r="AB19" s="282"/>
      <c r="AC19" s="282"/>
      <c r="AD19" s="287">
        <v>297764</v>
      </c>
      <c r="AE19" s="287"/>
      <c r="AF19" s="287"/>
      <c r="AG19" s="287"/>
      <c r="AH19" s="287"/>
      <c r="AI19" s="287"/>
      <c r="AJ19" s="287"/>
      <c r="AK19" s="287"/>
      <c r="AL19" s="283">
        <v>1.4</v>
      </c>
      <c r="AM19" s="238"/>
      <c r="AN19" s="238"/>
      <c r="AO19" s="296"/>
      <c r="AP19" s="261" t="s">
        <v>252</v>
      </c>
      <c r="AQ19" s="1"/>
      <c r="AR19" s="1"/>
      <c r="AS19" s="1"/>
      <c r="AT19" s="1"/>
      <c r="AU19" s="1"/>
      <c r="AV19" s="1"/>
      <c r="AW19" s="1"/>
      <c r="AX19" s="1"/>
      <c r="AY19" s="1"/>
      <c r="AZ19" s="1"/>
      <c r="BA19" s="1"/>
      <c r="BB19" s="1"/>
      <c r="BC19" s="1"/>
      <c r="BD19" s="1"/>
      <c r="BE19" s="1"/>
      <c r="BF19" s="269"/>
      <c r="BG19" s="274">
        <v>212311</v>
      </c>
      <c r="BH19" s="217"/>
      <c r="BI19" s="217"/>
      <c r="BJ19" s="217"/>
      <c r="BK19" s="217"/>
      <c r="BL19" s="217"/>
      <c r="BM19" s="217"/>
      <c r="BN19" s="279"/>
      <c r="BO19" s="282">
        <v>2.4</v>
      </c>
      <c r="BP19" s="282"/>
      <c r="BQ19" s="282"/>
      <c r="BR19" s="282"/>
      <c r="BS19" s="287" t="s">
        <v>197</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6457</v>
      </c>
      <c r="S20" s="217"/>
      <c r="T20" s="217"/>
      <c r="U20" s="217"/>
      <c r="V20" s="217"/>
      <c r="W20" s="217"/>
      <c r="X20" s="217"/>
      <c r="Y20" s="279"/>
      <c r="Z20" s="282">
        <v>0</v>
      </c>
      <c r="AA20" s="282"/>
      <c r="AB20" s="282"/>
      <c r="AC20" s="282"/>
      <c r="AD20" s="287">
        <v>6457</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212311</v>
      </c>
      <c r="BH20" s="217"/>
      <c r="BI20" s="217"/>
      <c r="BJ20" s="217"/>
      <c r="BK20" s="217"/>
      <c r="BL20" s="217"/>
      <c r="BM20" s="217"/>
      <c r="BN20" s="279"/>
      <c r="BO20" s="282">
        <v>2.4</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37997567</v>
      </c>
      <c r="CS20" s="217"/>
      <c r="CT20" s="217"/>
      <c r="CU20" s="217"/>
      <c r="CV20" s="217"/>
      <c r="CW20" s="217"/>
      <c r="CX20" s="217"/>
      <c r="CY20" s="279"/>
      <c r="CZ20" s="282">
        <v>100</v>
      </c>
      <c r="DA20" s="282"/>
      <c r="DB20" s="282"/>
      <c r="DC20" s="282"/>
      <c r="DD20" s="288">
        <v>2816093</v>
      </c>
      <c r="DE20" s="217"/>
      <c r="DF20" s="217"/>
      <c r="DG20" s="217"/>
      <c r="DH20" s="217"/>
      <c r="DI20" s="217"/>
      <c r="DJ20" s="217"/>
      <c r="DK20" s="217"/>
      <c r="DL20" s="217"/>
      <c r="DM20" s="217"/>
      <c r="DN20" s="217"/>
      <c r="DO20" s="217"/>
      <c r="DP20" s="279"/>
      <c r="DQ20" s="288">
        <v>24993534</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10240358</v>
      </c>
      <c r="S21" s="217"/>
      <c r="T21" s="217"/>
      <c r="U21" s="217"/>
      <c r="V21" s="217"/>
      <c r="W21" s="217"/>
      <c r="X21" s="217"/>
      <c r="Y21" s="279"/>
      <c r="Z21" s="282">
        <v>25.4</v>
      </c>
      <c r="AA21" s="282"/>
      <c r="AB21" s="282"/>
      <c r="AC21" s="282"/>
      <c r="AD21" s="287">
        <v>9365350</v>
      </c>
      <c r="AE21" s="287"/>
      <c r="AF21" s="287"/>
      <c r="AG21" s="287"/>
      <c r="AH21" s="287"/>
      <c r="AI21" s="287"/>
      <c r="AJ21" s="287"/>
      <c r="AK21" s="287"/>
      <c r="AL21" s="283">
        <v>44.2</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9365350</v>
      </c>
      <c r="S22" s="217"/>
      <c r="T22" s="217"/>
      <c r="U22" s="217"/>
      <c r="V22" s="217"/>
      <c r="W22" s="217"/>
      <c r="X22" s="217"/>
      <c r="Y22" s="279"/>
      <c r="Z22" s="282">
        <v>23.2</v>
      </c>
      <c r="AA22" s="282"/>
      <c r="AB22" s="282"/>
      <c r="AC22" s="282"/>
      <c r="AD22" s="287">
        <v>9365350</v>
      </c>
      <c r="AE22" s="287"/>
      <c r="AF22" s="287"/>
      <c r="AG22" s="287"/>
      <c r="AH22" s="287"/>
      <c r="AI22" s="287"/>
      <c r="AJ22" s="287"/>
      <c r="AK22" s="287"/>
      <c r="AL22" s="283">
        <v>44.2</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869510</v>
      </c>
      <c r="S23" s="217"/>
      <c r="T23" s="217"/>
      <c r="U23" s="217"/>
      <c r="V23" s="217"/>
      <c r="W23" s="217"/>
      <c r="X23" s="217"/>
      <c r="Y23" s="279"/>
      <c r="Z23" s="282">
        <v>2.2000000000000002</v>
      </c>
      <c r="AA23" s="282"/>
      <c r="AB23" s="282"/>
      <c r="AC23" s="282"/>
      <c r="AD23" s="287" t="s">
        <v>197</v>
      </c>
      <c r="AE23" s="287"/>
      <c r="AF23" s="287"/>
      <c r="AG23" s="287"/>
      <c r="AH23" s="287"/>
      <c r="AI23" s="287"/>
      <c r="AJ23" s="287"/>
      <c r="AK23" s="287"/>
      <c r="AL23" s="283" t="s">
        <v>197</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v>212311</v>
      </c>
      <c r="BH23" s="217"/>
      <c r="BI23" s="217"/>
      <c r="BJ23" s="217"/>
      <c r="BK23" s="217"/>
      <c r="BL23" s="217"/>
      <c r="BM23" s="217"/>
      <c r="BN23" s="279"/>
      <c r="BO23" s="282">
        <v>2.4</v>
      </c>
      <c r="BP23" s="282"/>
      <c r="BQ23" s="282"/>
      <c r="BR23" s="282"/>
      <c r="BS23" s="287" t="s">
        <v>197</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297</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v>5498</v>
      </c>
      <c r="S24" s="217"/>
      <c r="T24" s="217"/>
      <c r="U24" s="217"/>
      <c r="V24" s="217"/>
      <c r="W24" s="217"/>
      <c r="X24" s="217"/>
      <c r="Y24" s="279"/>
      <c r="Z24" s="282">
        <v>0</v>
      </c>
      <c r="AA24" s="282"/>
      <c r="AB24" s="282"/>
      <c r="AC24" s="282"/>
      <c r="AD24" s="287" t="s">
        <v>197</v>
      </c>
      <c r="AE24" s="287"/>
      <c r="AF24" s="287"/>
      <c r="AG24" s="287"/>
      <c r="AH24" s="287"/>
      <c r="AI24" s="287"/>
      <c r="AJ24" s="287"/>
      <c r="AK24" s="287"/>
      <c r="AL24" s="283" t="s">
        <v>197</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18174045</v>
      </c>
      <c r="CS24" s="276"/>
      <c r="CT24" s="276"/>
      <c r="CU24" s="276"/>
      <c r="CV24" s="276"/>
      <c r="CW24" s="276"/>
      <c r="CX24" s="276"/>
      <c r="CY24" s="278"/>
      <c r="CZ24" s="291">
        <v>47.8</v>
      </c>
      <c r="DA24" s="293"/>
      <c r="DB24" s="293"/>
      <c r="DC24" s="337"/>
      <c r="DD24" s="341">
        <v>12711665</v>
      </c>
      <c r="DE24" s="276"/>
      <c r="DF24" s="276"/>
      <c r="DG24" s="276"/>
      <c r="DH24" s="276"/>
      <c r="DI24" s="276"/>
      <c r="DJ24" s="276"/>
      <c r="DK24" s="278"/>
      <c r="DL24" s="341">
        <v>10668319</v>
      </c>
      <c r="DM24" s="276"/>
      <c r="DN24" s="276"/>
      <c r="DO24" s="276"/>
      <c r="DP24" s="276"/>
      <c r="DQ24" s="276"/>
      <c r="DR24" s="276"/>
      <c r="DS24" s="276"/>
      <c r="DT24" s="276"/>
      <c r="DU24" s="276"/>
      <c r="DV24" s="278"/>
      <c r="DW24" s="291">
        <v>50.2</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22249329</v>
      </c>
      <c r="S25" s="217"/>
      <c r="T25" s="217"/>
      <c r="U25" s="217"/>
      <c r="V25" s="217"/>
      <c r="W25" s="217"/>
      <c r="X25" s="217"/>
      <c r="Y25" s="279"/>
      <c r="Z25" s="282">
        <v>55.1</v>
      </c>
      <c r="AA25" s="282"/>
      <c r="AB25" s="282"/>
      <c r="AC25" s="282"/>
      <c r="AD25" s="287">
        <v>21162010</v>
      </c>
      <c r="AE25" s="287"/>
      <c r="AF25" s="287"/>
      <c r="AG25" s="287"/>
      <c r="AH25" s="287"/>
      <c r="AI25" s="287"/>
      <c r="AJ25" s="287"/>
      <c r="AK25" s="287"/>
      <c r="AL25" s="283">
        <v>99.9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4983098</v>
      </c>
      <c r="CS25" s="313"/>
      <c r="CT25" s="313"/>
      <c r="CU25" s="313"/>
      <c r="CV25" s="313"/>
      <c r="CW25" s="313"/>
      <c r="CX25" s="313"/>
      <c r="CY25" s="332"/>
      <c r="CZ25" s="283">
        <v>13.1</v>
      </c>
      <c r="DA25" s="335"/>
      <c r="DB25" s="335"/>
      <c r="DC25" s="338"/>
      <c r="DD25" s="288">
        <v>4624817</v>
      </c>
      <c r="DE25" s="313"/>
      <c r="DF25" s="313"/>
      <c r="DG25" s="313"/>
      <c r="DH25" s="313"/>
      <c r="DI25" s="313"/>
      <c r="DJ25" s="313"/>
      <c r="DK25" s="332"/>
      <c r="DL25" s="288">
        <v>4582196</v>
      </c>
      <c r="DM25" s="313"/>
      <c r="DN25" s="313"/>
      <c r="DO25" s="313"/>
      <c r="DP25" s="313"/>
      <c r="DQ25" s="313"/>
      <c r="DR25" s="313"/>
      <c r="DS25" s="313"/>
      <c r="DT25" s="313"/>
      <c r="DU25" s="313"/>
      <c r="DV25" s="332"/>
      <c r="DW25" s="283">
        <v>21.6</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7982</v>
      </c>
      <c r="S26" s="217"/>
      <c r="T26" s="217"/>
      <c r="U26" s="217"/>
      <c r="V26" s="217"/>
      <c r="W26" s="217"/>
      <c r="X26" s="217"/>
      <c r="Y26" s="279"/>
      <c r="Z26" s="282">
        <v>0</v>
      </c>
      <c r="AA26" s="282"/>
      <c r="AB26" s="282"/>
      <c r="AC26" s="282"/>
      <c r="AD26" s="287">
        <v>7982</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2988362</v>
      </c>
      <c r="CS26" s="217"/>
      <c r="CT26" s="217"/>
      <c r="CU26" s="217"/>
      <c r="CV26" s="217"/>
      <c r="CW26" s="217"/>
      <c r="CX26" s="217"/>
      <c r="CY26" s="279"/>
      <c r="CZ26" s="283">
        <v>7.9</v>
      </c>
      <c r="DA26" s="335"/>
      <c r="DB26" s="335"/>
      <c r="DC26" s="338"/>
      <c r="DD26" s="288">
        <v>2723333</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107228</v>
      </c>
      <c r="S27" s="217"/>
      <c r="T27" s="217"/>
      <c r="U27" s="217"/>
      <c r="V27" s="217"/>
      <c r="W27" s="217"/>
      <c r="X27" s="217"/>
      <c r="Y27" s="279"/>
      <c r="Z27" s="282">
        <v>0.3</v>
      </c>
      <c r="AA27" s="282"/>
      <c r="AB27" s="282"/>
      <c r="AC27" s="282"/>
      <c r="AD27" s="287" t="s">
        <v>197</v>
      </c>
      <c r="AE27" s="287"/>
      <c r="AF27" s="287"/>
      <c r="AG27" s="287"/>
      <c r="AH27" s="287"/>
      <c r="AI27" s="287"/>
      <c r="AJ27" s="287"/>
      <c r="AK27" s="287"/>
      <c r="AL27" s="283" t="s">
        <v>197</v>
      </c>
      <c r="AM27" s="238"/>
      <c r="AN27" s="238"/>
      <c r="AO27" s="296"/>
      <c r="AP27" s="261" t="s">
        <v>386</v>
      </c>
      <c r="AQ27" s="1"/>
      <c r="AR27" s="1"/>
      <c r="AS27" s="1"/>
      <c r="AT27" s="1"/>
      <c r="AU27" s="1"/>
      <c r="AV27" s="1"/>
      <c r="AW27" s="1"/>
      <c r="AX27" s="1"/>
      <c r="AY27" s="1"/>
      <c r="AZ27" s="1"/>
      <c r="BA27" s="1"/>
      <c r="BB27" s="1"/>
      <c r="BC27" s="1"/>
      <c r="BD27" s="1"/>
      <c r="BE27" s="1"/>
      <c r="BF27" s="269"/>
      <c r="BG27" s="274">
        <v>8825759</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7768710</v>
      </c>
      <c r="CS27" s="313"/>
      <c r="CT27" s="313"/>
      <c r="CU27" s="313"/>
      <c r="CV27" s="313"/>
      <c r="CW27" s="313"/>
      <c r="CX27" s="313"/>
      <c r="CY27" s="332"/>
      <c r="CZ27" s="283">
        <v>20.399999999999999</v>
      </c>
      <c r="DA27" s="335"/>
      <c r="DB27" s="335"/>
      <c r="DC27" s="338"/>
      <c r="DD27" s="288">
        <v>2677779</v>
      </c>
      <c r="DE27" s="313"/>
      <c r="DF27" s="313"/>
      <c r="DG27" s="313"/>
      <c r="DH27" s="313"/>
      <c r="DI27" s="313"/>
      <c r="DJ27" s="313"/>
      <c r="DK27" s="332"/>
      <c r="DL27" s="288">
        <v>1741840</v>
      </c>
      <c r="DM27" s="313"/>
      <c r="DN27" s="313"/>
      <c r="DO27" s="313"/>
      <c r="DP27" s="313"/>
      <c r="DQ27" s="313"/>
      <c r="DR27" s="313"/>
      <c r="DS27" s="313"/>
      <c r="DT27" s="313"/>
      <c r="DU27" s="313"/>
      <c r="DV27" s="332"/>
      <c r="DW27" s="283">
        <v>8.1999999999999993</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207127</v>
      </c>
      <c r="S28" s="217"/>
      <c r="T28" s="217"/>
      <c r="U28" s="217"/>
      <c r="V28" s="217"/>
      <c r="W28" s="217"/>
      <c r="X28" s="217"/>
      <c r="Y28" s="279"/>
      <c r="Z28" s="282">
        <v>0.5</v>
      </c>
      <c r="AA28" s="282"/>
      <c r="AB28" s="282"/>
      <c r="AC28" s="282"/>
      <c r="AD28" s="287" t="s">
        <v>197</v>
      </c>
      <c r="AE28" s="287"/>
      <c r="AF28" s="287"/>
      <c r="AG28" s="287"/>
      <c r="AH28" s="287"/>
      <c r="AI28" s="287"/>
      <c r="AJ28" s="287"/>
      <c r="AK28" s="287"/>
      <c r="AL28" s="283" t="s">
        <v>197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5422237</v>
      </c>
      <c r="CS28" s="217"/>
      <c r="CT28" s="217"/>
      <c r="CU28" s="217"/>
      <c r="CV28" s="217"/>
      <c r="CW28" s="217"/>
      <c r="CX28" s="217"/>
      <c r="CY28" s="279"/>
      <c r="CZ28" s="283">
        <v>14.3</v>
      </c>
      <c r="DA28" s="335"/>
      <c r="DB28" s="335"/>
      <c r="DC28" s="338"/>
      <c r="DD28" s="288">
        <v>5409069</v>
      </c>
      <c r="DE28" s="217"/>
      <c r="DF28" s="217"/>
      <c r="DG28" s="217"/>
      <c r="DH28" s="217"/>
      <c r="DI28" s="217"/>
      <c r="DJ28" s="217"/>
      <c r="DK28" s="279"/>
      <c r="DL28" s="288">
        <v>4344283</v>
      </c>
      <c r="DM28" s="217"/>
      <c r="DN28" s="217"/>
      <c r="DO28" s="217"/>
      <c r="DP28" s="217"/>
      <c r="DQ28" s="217"/>
      <c r="DR28" s="217"/>
      <c r="DS28" s="217"/>
      <c r="DT28" s="217"/>
      <c r="DU28" s="217"/>
      <c r="DV28" s="279"/>
      <c r="DW28" s="283">
        <v>20.399999999999999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36852</v>
      </c>
      <c r="S29" s="217"/>
      <c r="T29" s="217"/>
      <c r="U29" s="217"/>
      <c r="V29" s="217"/>
      <c r="W29" s="217"/>
      <c r="X29" s="217"/>
      <c r="Y29" s="279"/>
      <c r="Z29" s="282">
        <v>0.1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22</v>
      </c>
      <c r="CG29" s="1"/>
      <c r="CH29" s="1"/>
      <c r="CI29" s="1"/>
      <c r="CJ29" s="1"/>
      <c r="CK29" s="1"/>
      <c r="CL29" s="1"/>
      <c r="CM29" s="1"/>
      <c r="CN29" s="1"/>
      <c r="CO29" s="1"/>
      <c r="CP29" s="1"/>
      <c r="CQ29" s="269"/>
      <c r="CR29" s="274">
        <v>5422237</v>
      </c>
      <c r="CS29" s="313"/>
      <c r="CT29" s="313"/>
      <c r="CU29" s="313"/>
      <c r="CV29" s="313"/>
      <c r="CW29" s="313"/>
      <c r="CX29" s="313"/>
      <c r="CY29" s="332"/>
      <c r="CZ29" s="283">
        <v>14.3</v>
      </c>
      <c r="DA29" s="335"/>
      <c r="DB29" s="335"/>
      <c r="DC29" s="338"/>
      <c r="DD29" s="288">
        <v>5409069</v>
      </c>
      <c r="DE29" s="313"/>
      <c r="DF29" s="313"/>
      <c r="DG29" s="313"/>
      <c r="DH29" s="313"/>
      <c r="DI29" s="313"/>
      <c r="DJ29" s="313"/>
      <c r="DK29" s="332"/>
      <c r="DL29" s="288">
        <v>4344283</v>
      </c>
      <c r="DM29" s="313"/>
      <c r="DN29" s="313"/>
      <c r="DO29" s="313"/>
      <c r="DP29" s="313"/>
      <c r="DQ29" s="313"/>
      <c r="DR29" s="313"/>
      <c r="DS29" s="313"/>
      <c r="DT29" s="313"/>
      <c r="DU29" s="313"/>
      <c r="DV29" s="332"/>
      <c r="DW29" s="283">
        <v>20.399999999999999</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5531058</v>
      </c>
      <c r="S30" s="217"/>
      <c r="T30" s="217"/>
      <c r="U30" s="217"/>
      <c r="V30" s="217"/>
      <c r="W30" s="217"/>
      <c r="X30" s="217"/>
      <c r="Y30" s="279"/>
      <c r="Z30" s="282">
        <v>13.7</v>
      </c>
      <c r="AA30" s="282"/>
      <c r="AB30" s="282"/>
      <c r="AC30" s="282"/>
      <c r="AD30" s="287" t="s">
        <v>197</v>
      </c>
      <c r="AE30" s="287"/>
      <c r="AF30" s="287"/>
      <c r="AG30" s="287"/>
      <c r="AH30" s="287"/>
      <c r="AI30" s="287"/>
      <c r="AJ30" s="287"/>
      <c r="AK30" s="287"/>
      <c r="AL30" s="283" t="s">
        <v>197</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5310696</v>
      </c>
      <c r="CS30" s="217"/>
      <c r="CT30" s="217"/>
      <c r="CU30" s="217"/>
      <c r="CV30" s="217"/>
      <c r="CW30" s="217"/>
      <c r="CX30" s="217"/>
      <c r="CY30" s="279"/>
      <c r="CZ30" s="283">
        <v>14</v>
      </c>
      <c r="DA30" s="335"/>
      <c r="DB30" s="335"/>
      <c r="DC30" s="338"/>
      <c r="DD30" s="288">
        <v>5297732</v>
      </c>
      <c r="DE30" s="217"/>
      <c r="DF30" s="217"/>
      <c r="DG30" s="217"/>
      <c r="DH30" s="217"/>
      <c r="DI30" s="217"/>
      <c r="DJ30" s="217"/>
      <c r="DK30" s="279"/>
      <c r="DL30" s="288">
        <v>4232946</v>
      </c>
      <c r="DM30" s="217"/>
      <c r="DN30" s="217"/>
      <c r="DO30" s="217"/>
      <c r="DP30" s="217"/>
      <c r="DQ30" s="217"/>
      <c r="DR30" s="217"/>
      <c r="DS30" s="217"/>
      <c r="DT30" s="217"/>
      <c r="DU30" s="217"/>
      <c r="DV30" s="279"/>
      <c r="DW30" s="283">
        <v>19.899999999999999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7</v>
      </c>
      <c r="AQ31" s="178"/>
      <c r="AR31" s="178"/>
      <c r="AS31" s="178"/>
      <c r="AT31" s="306" t="s">
        <v>391</v>
      </c>
      <c r="AU31" s="265"/>
      <c r="AV31" s="265"/>
      <c r="AW31" s="265"/>
      <c r="AX31" s="260" t="s">
        <v>272</v>
      </c>
      <c r="AY31" s="265"/>
      <c r="AZ31" s="265"/>
      <c r="BA31" s="265"/>
      <c r="BB31" s="265"/>
      <c r="BC31" s="265"/>
      <c r="BD31" s="265"/>
      <c r="BE31" s="265"/>
      <c r="BF31" s="268"/>
      <c r="BG31" s="318">
        <v>99.3</v>
      </c>
      <c r="BH31" s="322"/>
      <c r="BI31" s="322"/>
      <c r="BJ31" s="322"/>
      <c r="BK31" s="322"/>
      <c r="BL31" s="322"/>
      <c r="BM31" s="293">
        <v>97.8</v>
      </c>
      <c r="BN31" s="322"/>
      <c r="BO31" s="322"/>
      <c r="BP31" s="322"/>
      <c r="BQ31" s="324"/>
      <c r="BR31" s="318">
        <v>99.2</v>
      </c>
      <c r="BS31" s="322"/>
      <c r="BT31" s="322"/>
      <c r="BU31" s="322"/>
      <c r="BV31" s="322"/>
      <c r="BW31" s="322"/>
      <c r="BX31" s="293">
        <v>97.2</v>
      </c>
      <c r="BY31" s="322"/>
      <c r="BZ31" s="322"/>
      <c r="CA31" s="322"/>
      <c r="CB31" s="324"/>
      <c r="CD31" s="134"/>
      <c r="CE31" s="42"/>
      <c r="CF31" s="261" t="s">
        <v>314</v>
      </c>
      <c r="CG31" s="1"/>
      <c r="CH31" s="1"/>
      <c r="CI31" s="1"/>
      <c r="CJ31" s="1"/>
      <c r="CK31" s="1"/>
      <c r="CL31" s="1"/>
      <c r="CM31" s="1"/>
      <c r="CN31" s="1"/>
      <c r="CO31" s="1"/>
      <c r="CP31" s="1"/>
      <c r="CQ31" s="269"/>
      <c r="CR31" s="274">
        <v>111541</v>
      </c>
      <c r="CS31" s="313"/>
      <c r="CT31" s="313"/>
      <c r="CU31" s="313"/>
      <c r="CV31" s="313"/>
      <c r="CW31" s="313"/>
      <c r="CX31" s="313"/>
      <c r="CY31" s="332"/>
      <c r="CZ31" s="283">
        <v>0.3</v>
      </c>
      <c r="DA31" s="335"/>
      <c r="DB31" s="335"/>
      <c r="DC31" s="338"/>
      <c r="DD31" s="288">
        <v>111337</v>
      </c>
      <c r="DE31" s="313"/>
      <c r="DF31" s="313"/>
      <c r="DG31" s="313"/>
      <c r="DH31" s="313"/>
      <c r="DI31" s="313"/>
      <c r="DJ31" s="313"/>
      <c r="DK31" s="332"/>
      <c r="DL31" s="288">
        <v>111337</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2777577</v>
      </c>
      <c r="S32" s="217"/>
      <c r="T32" s="217"/>
      <c r="U32" s="217"/>
      <c r="V32" s="217"/>
      <c r="W32" s="217"/>
      <c r="X32" s="217"/>
      <c r="Y32" s="279"/>
      <c r="Z32" s="282">
        <v>6.9</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247</v>
      </c>
      <c r="AX32" s="261" t="s">
        <v>370</v>
      </c>
      <c r="AY32" s="1"/>
      <c r="AZ32" s="1"/>
      <c r="BA32" s="1"/>
      <c r="BB32" s="1"/>
      <c r="BC32" s="1"/>
      <c r="BD32" s="1"/>
      <c r="BE32" s="1"/>
      <c r="BF32" s="269"/>
      <c r="BG32" s="319">
        <v>99.3</v>
      </c>
      <c r="BH32" s="313"/>
      <c r="BI32" s="313"/>
      <c r="BJ32" s="313"/>
      <c r="BK32" s="313"/>
      <c r="BL32" s="313"/>
      <c r="BM32" s="238">
        <v>97.8</v>
      </c>
      <c r="BN32" s="313"/>
      <c r="BO32" s="313"/>
      <c r="BP32" s="313"/>
      <c r="BQ32" s="316"/>
      <c r="BR32" s="319">
        <v>99</v>
      </c>
      <c r="BS32" s="313"/>
      <c r="BT32" s="313"/>
      <c r="BU32" s="313"/>
      <c r="BV32" s="313"/>
      <c r="BW32" s="313"/>
      <c r="BX32" s="238">
        <v>97.2</v>
      </c>
      <c r="BY32" s="313"/>
      <c r="BZ32" s="313"/>
      <c r="CA32" s="313"/>
      <c r="CB32" s="316"/>
      <c r="CD32" s="135"/>
      <c r="CE32" s="142"/>
      <c r="CF32" s="261" t="s">
        <v>394</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140394</v>
      </c>
      <c r="S33" s="217"/>
      <c r="T33" s="217"/>
      <c r="U33" s="217"/>
      <c r="V33" s="217"/>
      <c r="W33" s="217"/>
      <c r="X33" s="217"/>
      <c r="Y33" s="279"/>
      <c r="Z33" s="282">
        <v>0.3</v>
      </c>
      <c r="AA33" s="282"/>
      <c r="AB33" s="282"/>
      <c r="AC33" s="282"/>
      <c r="AD33" s="287">
        <v>10580</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99.4</v>
      </c>
      <c r="BH33" s="312"/>
      <c r="BI33" s="312"/>
      <c r="BJ33" s="312"/>
      <c r="BK33" s="312"/>
      <c r="BL33" s="312"/>
      <c r="BM33" s="294">
        <v>98</v>
      </c>
      <c r="BN33" s="312"/>
      <c r="BO33" s="312"/>
      <c r="BP33" s="312"/>
      <c r="BQ33" s="317"/>
      <c r="BR33" s="320">
        <v>99.3</v>
      </c>
      <c r="BS33" s="312"/>
      <c r="BT33" s="312"/>
      <c r="BU33" s="312"/>
      <c r="BV33" s="312"/>
      <c r="BW33" s="312"/>
      <c r="BX33" s="294">
        <v>97.2</v>
      </c>
      <c r="BY33" s="312"/>
      <c r="BZ33" s="312"/>
      <c r="CA33" s="312"/>
      <c r="CB33" s="317"/>
      <c r="CD33" s="261" t="s">
        <v>396</v>
      </c>
      <c r="CE33" s="1"/>
      <c r="CF33" s="1"/>
      <c r="CG33" s="1"/>
      <c r="CH33" s="1"/>
      <c r="CI33" s="1"/>
      <c r="CJ33" s="1"/>
      <c r="CK33" s="1"/>
      <c r="CL33" s="1"/>
      <c r="CM33" s="1"/>
      <c r="CN33" s="1"/>
      <c r="CO33" s="1"/>
      <c r="CP33" s="1"/>
      <c r="CQ33" s="269"/>
      <c r="CR33" s="274">
        <v>16999516</v>
      </c>
      <c r="CS33" s="313"/>
      <c r="CT33" s="313"/>
      <c r="CU33" s="313"/>
      <c r="CV33" s="313"/>
      <c r="CW33" s="313"/>
      <c r="CX33" s="313"/>
      <c r="CY33" s="332"/>
      <c r="CZ33" s="283">
        <v>44.7</v>
      </c>
      <c r="DA33" s="335"/>
      <c r="DB33" s="335"/>
      <c r="DC33" s="338"/>
      <c r="DD33" s="288">
        <v>11832494</v>
      </c>
      <c r="DE33" s="313"/>
      <c r="DF33" s="313"/>
      <c r="DG33" s="313"/>
      <c r="DH33" s="313"/>
      <c r="DI33" s="313"/>
      <c r="DJ33" s="313"/>
      <c r="DK33" s="332"/>
      <c r="DL33" s="288">
        <v>8708404</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1007663</v>
      </c>
      <c r="S34" s="217"/>
      <c r="T34" s="217"/>
      <c r="U34" s="217"/>
      <c r="V34" s="217"/>
      <c r="W34" s="217"/>
      <c r="X34" s="217"/>
      <c r="Y34" s="279"/>
      <c r="Z34" s="282">
        <v>2.5</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4340626</v>
      </c>
      <c r="CS34" s="217"/>
      <c r="CT34" s="217"/>
      <c r="CU34" s="217"/>
      <c r="CV34" s="217"/>
      <c r="CW34" s="217"/>
      <c r="CX34" s="217"/>
      <c r="CY34" s="279"/>
      <c r="CZ34" s="283">
        <v>11.4</v>
      </c>
      <c r="DA34" s="335"/>
      <c r="DB34" s="335"/>
      <c r="DC34" s="338"/>
      <c r="DD34" s="288">
        <v>3043568</v>
      </c>
      <c r="DE34" s="217"/>
      <c r="DF34" s="217"/>
      <c r="DG34" s="217"/>
      <c r="DH34" s="217"/>
      <c r="DI34" s="217"/>
      <c r="DJ34" s="217"/>
      <c r="DK34" s="279"/>
      <c r="DL34" s="288">
        <v>2453544</v>
      </c>
      <c r="DM34" s="217"/>
      <c r="DN34" s="217"/>
      <c r="DO34" s="217"/>
      <c r="DP34" s="217"/>
      <c r="DQ34" s="217"/>
      <c r="DR34" s="217"/>
      <c r="DS34" s="217"/>
      <c r="DT34" s="217"/>
      <c r="DU34" s="217"/>
      <c r="DV34" s="279"/>
      <c r="DW34" s="283">
        <v>11.5</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3647260</v>
      </c>
      <c r="S35" s="217"/>
      <c r="T35" s="217"/>
      <c r="U35" s="217"/>
      <c r="V35" s="217"/>
      <c r="W35" s="217"/>
      <c r="X35" s="217"/>
      <c r="Y35" s="279"/>
      <c r="Z35" s="282">
        <v>9</v>
      </c>
      <c r="AA35" s="282"/>
      <c r="AB35" s="282"/>
      <c r="AC35" s="282"/>
      <c r="AD35" s="287" t="s">
        <v>197</v>
      </c>
      <c r="AE35" s="287"/>
      <c r="AF35" s="287"/>
      <c r="AG35" s="287"/>
      <c r="AH35" s="287"/>
      <c r="AI35" s="287"/>
      <c r="AJ35" s="287"/>
      <c r="AK35" s="287"/>
      <c r="AL35" s="283" t="s">
        <v>197</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327273</v>
      </c>
      <c r="CS35" s="313"/>
      <c r="CT35" s="313"/>
      <c r="CU35" s="313"/>
      <c r="CV35" s="313"/>
      <c r="CW35" s="313"/>
      <c r="CX35" s="313"/>
      <c r="CY35" s="332"/>
      <c r="CZ35" s="283">
        <v>0.9</v>
      </c>
      <c r="DA35" s="335"/>
      <c r="DB35" s="335"/>
      <c r="DC35" s="338"/>
      <c r="DD35" s="288">
        <v>215732</v>
      </c>
      <c r="DE35" s="313"/>
      <c r="DF35" s="313"/>
      <c r="DG35" s="313"/>
      <c r="DH35" s="313"/>
      <c r="DI35" s="313"/>
      <c r="DJ35" s="313"/>
      <c r="DK35" s="332"/>
      <c r="DL35" s="288">
        <v>215017</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1236695</v>
      </c>
      <c r="S36" s="217"/>
      <c r="T36" s="217"/>
      <c r="U36" s="217"/>
      <c r="V36" s="217"/>
      <c r="W36" s="217"/>
      <c r="X36" s="217"/>
      <c r="Y36" s="279"/>
      <c r="Z36" s="282">
        <v>3.1</v>
      </c>
      <c r="AA36" s="282"/>
      <c r="AB36" s="282"/>
      <c r="AC36" s="282"/>
      <c r="AD36" s="287" t="s">
        <v>197</v>
      </c>
      <c r="AE36" s="287"/>
      <c r="AF36" s="287"/>
      <c r="AG36" s="287"/>
      <c r="AH36" s="287"/>
      <c r="AI36" s="287"/>
      <c r="AJ36" s="287"/>
      <c r="AK36" s="287"/>
      <c r="AL36" s="283" t="s">
        <v>197</v>
      </c>
      <c r="AM36" s="238"/>
      <c r="AN36" s="238"/>
      <c r="AO36" s="296"/>
      <c r="AP36" s="95"/>
      <c r="AQ36" s="301" t="s">
        <v>386</v>
      </c>
      <c r="AR36" s="304"/>
      <c r="AS36" s="304"/>
      <c r="AT36" s="304"/>
      <c r="AU36" s="304"/>
      <c r="AV36" s="304"/>
      <c r="AW36" s="304"/>
      <c r="AX36" s="304"/>
      <c r="AY36" s="309"/>
      <c r="AZ36" s="273">
        <v>4741542</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235343</v>
      </c>
      <c r="BW36" s="276"/>
      <c r="BX36" s="276"/>
      <c r="BY36" s="276"/>
      <c r="BZ36" s="276"/>
      <c r="CA36" s="276"/>
      <c r="CB36" s="315"/>
      <c r="CD36" s="261" t="s">
        <v>29</v>
      </c>
      <c r="CE36" s="1"/>
      <c r="CF36" s="1"/>
      <c r="CG36" s="1"/>
      <c r="CH36" s="1"/>
      <c r="CI36" s="1"/>
      <c r="CJ36" s="1"/>
      <c r="CK36" s="1"/>
      <c r="CL36" s="1"/>
      <c r="CM36" s="1"/>
      <c r="CN36" s="1"/>
      <c r="CO36" s="1"/>
      <c r="CP36" s="1"/>
      <c r="CQ36" s="269"/>
      <c r="CR36" s="274">
        <v>6398497</v>
      </c>
      <c r="CS36" s="217"/>
      <c r="CT36" s="217"/>
      <c r="CU36" s="217"/>
      <c r="CV36" s="217"/>
      <c r="CW36" s="217"/>
      <c r="CX36" s="217"/>
      <c r="CY36" s="279"/>
      <c r="CZ36" s="283">
        <v>16.8</v>
      </c>
      <c r="DA36" s="335"/>
      <c r="DB36" s="335"/>
      <c r="DC36" s="338"/>
      <c r="DD36" s="288">
        <v>5077206</v>
      </c>
      <c r="DE36" s="217"/>
      <c r="DF36" s="217"/>
      <c r="DG36" s="217"/>
      <c r="DH36" s="217"/>
      <c r="DI36" s="217"/>
      <c r="DJ36" s="217"/>
      <c r="DK36" s="279"/>
      <c r="DL36" s="288">
        <v>3557823</v>
      </c>
      <c r="DM36" s="217"/>
      <c r="DN36" s="217"/>
      <c r="DO36" s="217"/>
      <c r="DP36" s="217"/>
      <c r="DQ36" s="217"/>
      <c r="DR36" s="217"/>
      <c r="DS36" s="217"/>
      <c r="DT36" s="217"/>
      <c r="DU36" s="217"/>
      <c r="DV36" s="279"/>
      <c r="DW36" s="283">
        <v>16.7</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707101</v>
      </c>
      <c r="S37" s="217"/>
      <c r="T37" s="217"/>
      <c r="U37" s="217"/>
      <c r="V37" s="217"/>
      <c r="W37" s="217"/>
      <c r="X37" s="217"/>
      <c r="Y37" s="279"/>
      <c r="Z37" s="282">
        <v>1.8</v>
      </c>
      <c r="AA37" s="282"/>
      <c r="AB37" s="282"/>
      <c r="AC37" s="282"/>
      <c r="AD37" s="287">
        <v>1228</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785534</v>
      </c>
      <c r="BA37" s="217"/>
      <c r="BB37" s="217"/>
      <c r="BC37" s="217"/>
      <c r="BD37" s="313"/>
      <c r="BE37" s="313"/>
      <c r="BF37" s="316"/>
      <c r="BG37" s="261" t="s">
        <v>409</v>
      </c>
      <c r="BH37" s="1"/>
      <c r="BI37" s="1"/>
      <c r="BJ37" s="1"/>
      <c r="BK37" s="1"/>
      <c r="BL37" s="1"/>
      <c r="BM37" s="1"/>
      <c r="BN37" s="1"/>
      <c r="BO37" s="1"/>
      <c r="BP37" s="1"/>
      <c r="BQ37" s="1"/>
      <c r="BR37" s="1"/>
      <c r="BS37" s="1"/>
      <c r="BT37" s="1"/>
      <c r="BU37" s="269"/>
      <c r="BV37" s="274">
        <v>201441</v>
      </c>
      <c r="BW37" s="217"/>
      <c r="BX37" s="217"/>
      <c r="BY37" s="217"/>
      <c r="BZ37" s="217"/>
      <c r="CA37" s="217"/>
      <c r="CB37" s="326"/>
      <c r="CD37" s="261" t="s">
        <v>159</v>
      </c>
      <c r="CE37" s="1"/>
      <c r="CF37" s="1"/>
      <c r="CG37" s="1"/>
      <c r="CH37" s="1"/>
      <c r="CI37" s="1"/>
      <c r="CJ37" s="1"/>
      <c r="CK37" s="1"/>
      <c r="CL37" s="1"/>
      <c r="CM37" s="1"/>
      <c r="CN37" s="1"/>
      <c r="CO37" s="1"/>
      <c r="CP37" s="1"/>
      <c r="CQ37" s="269"/>
      <c r="CR37" s="274">
        <v>2848421</v>
      </c>
      <c r="CS37" s="313"/>
      <c r="CT37" s="313"/>
      <c r="CU37" s="313"/>
      <c r="CV37" s="313"/>
      <c r="CW37" s="313"/>
      <c r="CX37" s="313"/>
      <c r="CY37" s="332"/>
      <c r="CZ37" s="283">
        <v>7.5</v>
      </c>
      <c r="DA37" s="335"/>
      <c r="DB37" s="335"/>
      <c r="DC37" s="338"/>
      <c r="DD37" s="288">
        <v>2527295</v>
      </c>
      <c r="DE37" s="313"/>
      <c r="DF37" s="313"/>
      <c r="DG37" s="313"/>
      <c r="DH37" s="313"/>
      <c r="DI37" s="313"/>
      <c r="DJ37" s="313"/>
      <c r="DK37" s="332"/>
      <c r="DL37" s="288">
        <v>2350773</v>
      </c>
      <c r="DM37" s="313"/>
      <c r="DN37" s="313"/>
      <c r="DO37" s="313"/>
      <c r="DP37" s="313"/>
      <c r="DQ37" s="313"/>
      <c r="DR37" s="313"/>
      <c r="DS37" s="313"/>
      <c r="DT37" s="313"/>
      <c r="DU37" s="313"/>
      <c r="DV37" s="332"/>
      <c r="DW37" s="283">
        <v>11.1</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2696080</v>
      </c>
      <c r="S38" s="217"/>
      <c r="T38" s="217"/>
      <c r="U38" s="217"/>
      <c r="V38" s="217"/>
      <c r="W38" s="217"/>
      <c r="X38" s="217"/>
      <c r="Y38" s="279"/>
      <c r="Z38" s="282">
        <v>6.7</v>
      </c>
      <c r="AA38" s="282"/>
      <c r="AB38" s="282"/>
      <c r="AC38" s="282"/>
      <c r="AD38" s="287" t="s">
        <v>197</v>
      </c>
      <c r="AE38" s="287"/>
      <c r="AF38" s="287"/>
      <c r="AG38" s="287"/>
      <c r="AH38" s="287"/>
      <c r="AI38" s="287"/>
      <c r="AJ38" s="287"/>
      <c r="AK38" s="287"/>
      <c r="AL38" s="283" t="s">
        <v>197</v>
      </c>
      <c r="AM38" s="238"/>
      <c r="AN38" s="238"/>
      <c r="AO38" s="296"/>
      <c r="AQ38" s="302" t="s">
        <v>307</v>
      </c>
      <c r="AR38" s="111"/>
      <c r="AS38" s="111"/>
      <c r="AT38" s="111"/>
      <c r="AU38" s="111"/>
      <c r="AV38" s="111"/>
      <c r="AW38" s="111"/>
      <c r="AX38" s="111"/>
      <c r="AY38" s="310"/>
      <c r="AZ38" s="274">
        <v>632120</v>
      </c>
      <c r="BA38" s="217"/>
      <c r="BB38" s="217"/>
      <c r="BC38" s="217"/>
      <c r="BD38" s="313"/>
      <c r="BE38" s="313"/>
      <c r="BF38" s="316"/>
      <c r="BG38" s="261" t="s">
        <v>411</v>
      </c>
      <c r="BH38" s="1"/>
      <c r="BI38" s="1"/>
      <c r="BJ38" s="1"/>
      <c r="BK38" s="1"/>
      <c r="BL38" s="1"/>
      <c r="BM38" s="1"/>
      <c r="BN38" s="1"/>
      <c r="BO38" s="1"/>
      <c r="BP38" s="1"/>
      <c r="BQ38" s="1"/>
      <c r="BR38" s="1"/>
      <c r="BS38" s="1"/>
      <c r="BT38" s="1"/>
      <c r="BU38" s="269"/>
      <c r="BV38" s="274">
        <v>10686</v>
      </c>
      <c r="BW38" s="217"/>
      <c r="BX38" s="217"/>
      <c r="BY38" s="217"/>
      <c r="BZ38" s="217"/>
      <c r="CA38" s="217"/>
      <c r="CB38" s="326"/>
      <c r="CD38" s="261" t="s">
        <v>412</v>
      </c>
      <c r="CE38" s="1"/>
      <c r="CF38" s="1"/>
      <c r="CG38" s="1"/>
      <c r="CH38" s="1"/>
      <c r="CI38" s="1"/>
      <c r="CJ38" s="1"/>
      <c r="CK38" s="1"/>
      <c r="CL38" s="1"/>
      <c r="CM38" s="1"/>
      <c r="CN38" s="1"/>
      <c r="CO38" s="1"/>
      <c r="CP38" s="1"/>
      <c r="CQ38" s="269"/>
      <c r="CR38" s="274">
        <v>3233737</v>
      </c>
      <c r="CS38" s="217"/>
      <c r="CT38" s="217"/>
      <c r="CU38" s="217"/>
      <c r="CV38" s="217"/>
      <c r="CW38" s="217"/>
      <c r="CX38" s="217"/>
      <c r="CY38" s="279"/>
      <c r="CZ38" s="283">
        <v>8.5</v>
      </c>
      <c r="DA38" s="335"/>
      <c r="DB38" s="335"/>
      <c r="DC38" s="338"/>
      <c r="DD38" s="288">
        <v>2695124</v>
      </c>
      <c r="DE38" s="217"/>
      <c r="DF38" s="217"/>
      <c r="DG38" s="217"/>
      <c r="DH38" s="217"/>
      <c r="DI38" s="217"/>
      <c r="DJ38" s="217"/>
      <c r="DK38" s="279"/>
      <c r="DL38" s="288">
        <v>2482020</v>
      </c>
      <c r="DM38" s="217"/>
      <c r="DN38" s="217"/>
      <c r="DO38" s="217"/>
      <c r="DP38" s="217"/>
      <c r="DQ38" s="217"/>
      <c r="DR38" s="217"/>
      <c r="DS38" s="217"/>
      <c r="DT38" s="217"/>
      <c r="DU38" s="217"/>
      <c r="DV38" s="279"/>
      <c r="DW38" s="283">
        <v>11.7</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414</v>
      </c>
      <c r="AR39" s="111"/>
      <c r="AS39" s="111"/>
      <c r="AT39" s="111"/>
      <c r="AU39" s="111"/>
      <c r="AV39" s="111"/>
      <c r="AW39" s="111"/>
      <c r="AX39" s="111"/>
      <c r="AY39" s="310"/>
      <c r="AZ39" s="274">
        <v>173693</v>
      </c>
      <c r="BA39" s="217"/>
      <c r="BB39" s="217"/>
      <c r="BC39" s="217"/>
      <c r="BD39" s="313"/>
      <c r="BE39" s="313"/>
      <c r="BF39" s="316"/>
      <c r="BG39" s="261" t="s">
        <v>336</v>
      </c>
      <c r="BH39" s="1"/>
      <c r="BI39" s="1"/>
      <c r="BJ39" s="1"/>
      <c r="BK39" s="1"/>
      <c r="BL39" s="1"/>
      <c r="BM39" s="1"/>
      <c r="BN39" s="1"/>
      <c r="BO39" s="1"/>
      <c r="BP39" s="1"/>
      <c r="BQ39" s="1"/>
      <c r="BR39" s="1"/>
      <c r="BS39" s="1"/>
      <c r="BT39" s="1"/>
      <c r="BU39" s="269"/>
      <c r="BV39" s="274">
        <v>16018</v>
      </c>
      <c r="BW39" s="217"/>
      <c r="BX39" s="217"/>
      <c r="BY39" s="217"/>
      <c r="BZ39" s="217"/>
      <c r="CA39" s="217"/>
      <c r="CB39" s="326"/>
      <c r="CD39" s="261" t="s">
        <v>420</v>
      </c>
      <c r="CE39" s="1"/>
      <c r="CF39" s="1"/>
      <c r="CG39" s="1"/>
      <c r="CH39" s="1"/>
      <c r="CI39" s="1"/>
      <c r="CJ39" s="1"/>
      <c r="CK39" s="1"/>
      <c r="CL39" s="1"/>
      <c r="CM39" s="1"/>
      <c r="CN39" s="1"/>
      <c r="CO39" s="1"/>
      <c r="CP39" s="1"/>
      <c r="CQ39" s="269"/>
      <c r="CR39" s="274">
        <v>1795285</v>
      </c>
      <c r="CS39" s="313"/>
      <c r="CT39" s="313"/>
      <c r="CU39" s="313"/>
      <c r="CV39" s="313"/>
      <c r="CW39" s="313"/>
      <c r="CX39" s="313"/>
      <c r="CY39" s="332"/>
      <c r="CZ39" s="283">
        <v>4.7</v>
      </c>
      <c r="DA39" s="335"/>
      <c r="DB39" s="335"/>
      <c r="DC39" s="338"/>
      <c r="DD39" s="288">
        <v>651766</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72280</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424</v>
      </c>
      <c r="AR40" s="111"/>
      <c r="AS40" s="111"/>
      <c r="AT40" s="111"/>
      <c r="AU40" s="111"/>
      <c r="AV40" s="111"/>
      <c r="AW40" s="111"/>
      <c r="AX40" s="111"/>
      <c r="AY40" s="310"/>
      <c r="AZ40" s="274">
        <v>90151</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102</v>
      </c>
      <c r="BW40" s="217"/>
      <c r="BX40" s="217"/>
      <c r="BY40" s="217"/>
      <c r="BZ40" s="217"/>
      <c r="CA40" s="217"/>
      <c r="CB40" s="326"/>
      <c r="CD40" s="261" t="s">
        <v>366</v>
      </c>
      <c r="CE40" s="1"/>
      <c r="CF40" s="1"/>
      <c r="CG40" s="1"/>
      <c r="CH40" s="1"/>
      <c r="CI40" s="1"/>
      <c r="CJ40" s="1"/>
      <c r="CK40" s="1"/>
      <c r="CL40" s="1"/>
      <c r="CM40" s="1"/>
      <c r="CN40" s="1"/>
      <c r="CO40" s="1"/>
      <c r="CP40" s="1"/>
      <c r="CQ40" s="269"/>
      <c r="CR40" s="274">
        <v>904098</v>
      </c>
      <c r="CS40" s="217"/>
      <c r="CT40" s="217"/>
      <c r="CU40" s="217"/>
      <c r="CV40" s="217"/>
      <c r="CW40" s="217"/>
      <c r="CX40" s="217"/>
      <c r="CY40" s="279"/>
      <c r="CZ40" s="283">
        <v>2.4</v>
      </c>
      <c r="DA40" s="335"/>
      <c r="DB40" s="335"/>
      <c r="DC40" s="338"/>
      <c r="DD40" s="288">
        <v>149098</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40352346</v>
      </c>
      <c r="S41" s="277"/>
      <c r="T41" s="277"/>
      <c r="U41" s="277"/>
      <c r="V41" s="277"/>
      <c r="W41" s="277"/>
      <c r="X41" s="277"/>
      <c r="Y41" s="280"/>
      <c r="Z41" s="284">
        <v>100</v>
      </c>
      <c r="AA41" s="284"/>
      <c r="AB41" s="284"/>
      <c r="AC41" s="284"/>
      <c r="AD41" s="289">
        <v>21181800</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542996</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197</v>
      </c>
      <c r="BW41" s="217"/>
      <c r="BX41" s="217"/>
      <c r="BY41" s="217"/>
      <c r="BZ41" s="217"/>
      <c r="CA41" s="217"/>
      <c r="CB41" s="326"/>
      <c r="CD41" s="261" t="s">
        <v>284</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2517048</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402</v>
      </c>
      <c r="BW42" s="277"/>
      <c r="BX42" s="277"/>
      <c r="BY42" s="277"/>
      <c r="BZ42" s="277"/>
      <c r="CA42" s="277"/>
      <c r="CB42" s="327"/>
      <c r="CD42" s="261" t="s">
        <v>276</v>
      </c>
      <c r="CE42" s="1"/>
      <c r="CF42" s="1"/>
      <c r="CG42" s="1"/>
      <c r="CH42" s="1"/>
      <c r="CI42" s="1"/>
      <c r="CJ42" s="1"/>
      <c r="CK42" s="1"/>
      <c r="CL42" s="1"/>
      <c r="CM42" s="1"/>
      <c r="CN42" s="1"/>
      <c r="CO42" s="1"/>
      <c r="CP42" s="1"/>
      <c r="CQ42" s="269"/>
      <c r="CR42" s="274">
        <v>2824006</v>
      </c>
      <c r="CS42" s="313"/>
      <c r="CT42" s="313"/>
      <c r="CU42" s="313"/>
      <c r="CV42" s="313"/>
      <c r="CW42" s="313"/>
      <c r="CX42" s="313"/>
      <c r="CY42" s="332"/>
      <c r="CZ42" s="283">
        <v>7.4</v>
      </c>
      <c r="DA42" s="335"/>
      <c r="DB42" s="335"/>
      <c r="DC42" s="338"/>
      <c r="DD42" s="288">
        <v>449375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84</v>
      </c>
      <c r="CE43" s="1"/>
      <c r="CF43" s="1"/>
      <c r="CG43" s="1"/>
      <c r="CH43" s="1"/>
      <c r="CI43" s="1"/>
      <c r="CJ43" s="1"/>
      <c r="CK43" s="1"/>
      <c r="CL43" s="1"/>
      <c r="CM43" s="1"/>
      <c r="CN43" s="1"/>
      <c r="CO43" s="1"/>
      <c r="CP43" s="1"/>
      <c r="CQ43" s="269"/>
      <c r="CR43" s="274">
        <v>216386</v>
      </c>
      <c r="CS43" s="313"/>
      <c r="CT43" s="313"/>
      <c r="CU43" s="313"/>
      <c r="CV43" s="313"/>
      <c r="CW43" s="313"/>
      <c r="CX43" s="313"/>
      <c r="CY43" s="332"/>
      <c r="CZ43" s="283">
        <v>0.6</v>
      </c>
      <c r="DA43" s="335"/>
      <c r="DB43" s="335"/>
      <c r="DC43" s="338"/>
      <c r="DD43" s="288">
        <v>216386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430</v>
      </c>
      <c r="CG44" s="1"/>
      <c r="CH44" s="1"/>
      <c r="CI44" s="1"/>
      <c r="CJ44" s="1"/>
      <c r="CK44" s="1"/>
      <c r="CL44" s="1"/>
      <c r="CM44" s="1"/>
      <c r="CN44" s="1"/>
      <c r="CO44" s="1"/>
      <c r="CP44" s="1"/>
      <c r="CQ44" s="269"/>
      <c r="CR44" s="274">
        <v>2816093</v>
      </c>
      <c r="CS44" s="217"/>
      <c r="CT44" s="217"/>
      <c r="CU44" s="217"/>
      <c r="CV44" s="217"/>
      <c r="CW44" s="217"/>
      <c r="CX44" s="217"/>
      <c r="CY44" s="279"/>
      <c r="CZ44" s="283">
        <v>7.4</v>
      </c>
      <c r="DA44" s="238"/>
      <c r="DB44" s="238"/>
      <c r="DC44" s="285"/>
      <c r="DD44" s="288">
        <v>448662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503425</v>
      </c>
      <c r="CS45" s="313"/>
      <c r="CT45" s="313"/>
      <c r="CU45" s="313"/>
      <c r="CV45" s="313"/>
      <c r="CW45" s="313"/>
      <c r="CX45" s="313"/>
      <c r="CY45" s="332"/>
      <c r="CZ45" s="283">
        <v>1.3</v>
      </c>
      <c r="DA45" s="335"/>
      <c r="DB45" s="335"/>
      <c r="DC45" s="338"/>
      <c r="DD45" s="288">
        <v>69107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2223115</v>
      </c>
      <c r="CS46" s="217"/>
      <c r="CT46" s="217"/>
      <c r="CU46" s="217"/>
      <c r="CV46" s="217"/>
      <c r="CW46" s="217"/>
      <c r="CX46" s="217"/>
      <c r="CY46" s="279"/>
      <c r="CZ46" s="283">
        <v>5.9</v>
      </c>
      <c r="DA46" s="238"/>
      <c r="DB46" s="238"/>
      <c r="DC46" s="285"/>
      <c r="DD46" s="288">
        <v>376800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7913</v>
      </c>
      <c r="CS47" s="313"/>
      <c r="CT47" s="313"/>
      <c r="CU47" s="313"/>
      <c r="CV47" s="313"/>
      <c r="CW47" s="313"/>
      <c r="CX47" s="313"/>
      <c r="CY47" s="332"/>
      <c r="CZ47" s="283">
        <v>0</v>
      </c>
      <c r="DA47" s="335"/>
      <c r="DB47" s="335"/>
      <c r="DC47" s="338"/>
      <c r="DD47" s="288">
        <v>713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359</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37997567</v>
      </c>
      <c r="CS49" s="312"/>
      <c r="CT49" s="312"/>
      <c r="CU49" s="312"/>
      <c r="CV49" s="312"/>
      <c r="CW49" s="312"/>
      <c r="CX49" s="312"/>
      <c r="CY49" s="333"/>
      <c r="CZ49" s="292">
        <v>100</v>
      </c>
      <c r="DA49" s="336"/>
      <c r="DB49" s="336"/>
      <c r="DC49" s="339"/>
      <c r="DD49" s="342">
        <v>24993534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6wJsWgfuq5gnSGEvZRUroxyKazUtlAfvyIbTiwippRCCXbINU7YDaQlbzHApPSqbB/HLPT6ScEQ8//kaoaAyyQ==" saltValue="Ic1WZMPh+XQT0Qk6o9Ai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election activeCell="DL88" sqref="DL88:DP8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283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175</v>
      </c>
      <c r="R5" s="447"/>
      <c r="S5" s="447"/>
      <c r="T5" s="447"/>
      <c r="U5" s="458"/>
      <c r="V5" s="435" t="s">
        <v>439</v>
      </c>
      <c r="W5" s="447"/>
      <c r="X5" s="447"/>
      <c r="Y5" s="447"/>
      <c r="Z5" s="458"/>
      <c r="AA5" s="435" t="s">
        <v>440</v>
      </c>
      <c r="AB5" s="447"/>
      <c r="AC5" s="447"/>
      <c r="AD5" s="447"/>
      <c r="AE5" s="447"/>
      <c r="AF5" s="504" t="s">
        <v>173</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320</v>
      </c>
      <c r="CN5" s="447"/>
      <c r="CO5" s="447"/>
      <c r="CP5" s="447"/>
      <c r="CQ5" s="458"/>
      <c r="CR5" s="435" t="s">
        <v>242</v>
      </c>
      <c r="CS5" s="447"/>
      <c r="CT5" s="447"/>
      <c r="CU5" s="447"/>
      <c r="CV5" s="458"/>
      <c r="CW5" s="435" t="s">
        <v>51</v>
      </c>
      <c r="CX5" s="447"/>
      <c r="CY5" s="447"/>
      <c r="CZ5" s="447"/>
      <c r="DA5" s="458"/>
      <c r="DB5" s="435" t="s">
        <v>447</v>
      </c>
      <c r="DC5" s="447"/>
      <c r="DD5" s="447"/>
      <c r="DE5" s="447"/>
      <c r="DF5" s="458"/>
      <c r="DG5" s="700" t="s">
        <v>240</v>
      </c>
      <c r="DH5" s="703"/>
      <c r="DI5" s="703"/>
      <c r="DJ5" s="703"/>
      <c r="DK5" s="708"/>
      <c r="DL5" s="700" t="s">
        <v>449</v>
      </c>
      <c r="DM5" s="703"/>
      <c r="DN5" s="703"/>
      <c r="DO5" s="703"/>
      <c r="DP5" s="708"/>
      <c r="DQ5" s="435" t="s">
        <v>451</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40327</v>
      </c>
      <c r="R7" s="449"/>
      <c r="S7" s="449"/>
      <c r="T7" s="449"/>
      <c r="U7" s="449"/>
      <c r="V7" s="449">
        <v>37973</v>
      </c>
      <c r="W7" s="449"/>
      <c r="X7" s="449"/>
      <c r="Y7" s="449"/>
      <c r="Z7" s="449"/>
      <c r="AA7" s="449">
        <v>2355</v>
      </c>
      <c r="AB7" s="449"/>
      <c r="AC7" s="449"/>
      <c r="AD7" s="449"/>
      <c r="AE7" s="492"/>
      <c r="AF7" s="506">
        <v>2224</v>
      </c>
      <c r="AG7" s="519"/>
      <c r="AH7" s="519"/>
      <c r="AI7" s="519"/>
      <c r="AJ7" s="524"/>
      <c r="AK7" s="532">
        <v>3622</v>
      </c>
      <c r="AL7" s="449"/>
      <c r="AM7" s="449"/>
      <c r="AN7" s="449"/>
      <c r="AO7" s="449"/>
      <c r="AP7" s="449">
        <v>35755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541</v>
      </c>
      <c r="BT7" s="419"/>
      <c r="BU7" s="419"/>
      <c r="BV7" s="419"/>
      <c r="BW7" s="419"/>
      <c r="BX7" s="419"/>
      <c r="BY7" s="419"/>
      <c r="BZ7" s="419"/>
      <c r="CA7" s="419"/>
      <c r="CB7" s="419"/>
      <c r="CC7" s="419"/>
      <c r="CD7" s="419"/>
      <c r="CE7" s="419"/>
      <c r="CF7" s="419"/>
      <c r="CG7" s="431"/>
      <c r="CH7" s="663">
        <v>-7</v>
      </c>
      <c r="CI7" s="666"/>
      <c r="CJ7" s="666"/>
      <c r="CK7" s="666"/>
      <c r="CL7" s="681"/>
      <c r="CM7" s="663">
        <v>38</v>
      </c>
      <c r="CN7" s="666"/>
      <c r="CO7" s="666"/>
      <c r="CP7" s="666"/>
      <c r="CQ7" s="681"/>
      <c r="CR7" s="663">
        <v>2</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t="s">
        <v>436</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t="s">
        <v>197</v>
      </c>
      <c r="AB8" s="450"/>
      <c r="AC8" s="450"/>
      <c r="AD8" s="450"/>
      <c r="AE8" s="461"/>
      <c r="AF8" s="507" t="s">
        <v>197</v>
      </c>
      <c r="AG8" s="456"/>
      <c r="AH8" s="456"/>
      <c r="AI8" s="456"/>
      <c r="AJ8" s="525"/>
      <c r="AK8" s="460" t="s">
        <v>197</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90</v>
      </c>
      <c r="BT8" s="420"/>
      <c r="BU8" s="420"/>
      <c r="BV8" s="420"/>
      <c r="BW8" s="420"/>
      <c r="BX8" s="420"/>
      <c r="BY8" s="420"/>
      <c r="BZ8" s="420"/>
      <c r="CA8" s="420"/>
      <c r="CB8" s="420"/>
      <c r="CC8" s="420"/>
      <c r="CD8" s="420"/>
      <c r="CE8" s="420"/>
      <c r="CF8" s="420"/>
      <c r="CG8" s="432"/>
      <c r="CH8" s="444">
        <v>36</v>
      </c>
      <c r="CI8" s="456"/>
      <c r="CJ8" s="456"/>
      <c r="CK8" s="456"/>
      <c r="CL8" s="682"/>
      <c r="CM8" s="444">
        <v>369</v>
      </c>
      <c r="CN8" s="456"/>
      <c r="CO8" s="456"/>
      <c r="CP8" s="456"/>
      <c r="CQ8" s="682"/>
      <c r="CR8" s="444">
        <v>4</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t="s">
        <v>61</v>
      </c>
      <c r="C9" s="420"/>
      <c r="D9" s="420"/>
      <c r="E9" s="420"/>
      <c r="F9" s="420"/>
      <c r="G9" s="420"/>
      <c r="H9" s="420"/>
      <c r="I9" s="420"/>
      <c r="J9" s="420"/>
      <c r="K9" s="420"/>
      <c r="L9" s="420"/>
      <c r="M9" s="420"/>
      <c r="N9" s="420"/>
      <c r="O9" s="420"/>
      <c r="P9" s="432"/>
      <c r="Q9" s="438">
        <v>511</v>
      </c>
      <c r="R9" s="450"/>
      <c r="S9" s="450"/>
      <c r="T9" s="450"/>
      <c r="U9" s="450"/>
      <c r="V9" s="450">
        <v>511</v>
      </c>
      <c r="W9" s="450"/>
      <c r="X9" s="450"/>
      <c r="Y9" s="450"/>
      <c r="Z9" s="450"/>
      <c r="AA9" s="450" t="s">
        <v>197</v>
      </c>
      <c r="AB9" s="450"/>
      <c r="AC9" s="450"/>
      <c r="AD9" s="450"/>
      <c r="AE9" s="461"/>
      <c r="AF9" s="507" t="s">
        <v>197</v>
      </c>
      <c r="AG9" s="456"/>
      <c r="AH9" s="456"/>
      <c r="AI9" s="456"/>
      <c r="AJ9" s="525"/>
      <c r="AK9" s="460" t="s">
        <v>197</v>
      </c>
      <c r="AL9" s="450"/>
      <c r="AM9" s="450"/>
      <c r="AN9" s="450"/>
      <c r="AO9" s="450"/>
      <c r="AP9" s="450">
        <v>5318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184</v>
      </c>
      <c r="BS9" s="400" t="s">
        <v>419</v>
      </c>
      <c r="BT9" s="420"/>
      <c r="BU9" s="420"/>
      <c r="BV9" s="420"/>
      <c r="BW9" s="420"/>
      <c r="BX9" s="420"/>
      <c r="BY9" s="420"/>
      <c r="BZ9" s="420"/>
      <c r="CA9" s="420"/>
      <c r="CB9" s="420"/>
      <c r="CC9" s="420"/>
      <c r="CD9" s="420"/>
      <c r="CE9" s="420"/>
      <c r="CF9" s="420"/>
      <c r="CG9" s="432"/>
      <c r="CH9" s="444">
        <v>-133</v>
      </c>
      <c r="CI9" s="456"/>
      <c r="CJ9" s="456"/>
      <c r="CK9" s="456"/>
      <c r="CL9" s="682"/>
      <c r="CM9" s="444">
        <v>669</v>
      </c>
      <c r="CN9" s="456"/>
      <c r="CO9" s="456"/>
      <c r="CP9" s="456"/>
      <c r="CQ9" s="682"/>
      <c r="CR9" s="444">
        <v>1693</v>
      </c>
      <c r="CS9" s="456"/>
      <c r="CT9" s="456"/>
      <c r="CU9" s="456"/>
      <c r="CV9" s="682"/>
      <c r="CW9" s="444" t="s">
        <v>197</v>
      </c>
      <c r="CX9" s="456"/>
      <c r="CY9" s="456"/>
      <c r="CZ9" s="456"/>
      <c r="DA9" s="682"/>
      <c r="DB9" s="444">
        <v>5318</v>
      </c>
      <c r="DC9" s="456"/>
      <c r="DD9" s="456"/>
      <c r="DE9" s="456"/>
      <c r="DF9" s="682"/>
      <c r="DG9" s="444" t="s">
        <v>197</v>
      </c>
      <c r="DH9" s="456"/>
      <c r="DI9" s="456"/>
      <c r="DJ9" s="456"/>
      <c r="DK9" s="682"/>
      <c r="DL9" s="444" t="s">
        <v>197</v>
      </c>
      <c r="DM9" s="456"/>
      <c r="DN9" s="456"/>
      <c r="DO9" s="456"/>
      <c r="DP9" s="682"/>
      <c r="DQ9" s="444">
        <v>1024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hidden="1"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hidden="1"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hidden="1"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hidden="1"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hidden="1"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hidden="1"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hidden="1"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hidden="1"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hidden="1"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hidden="1"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hidden="1"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303</v>
      </c>
      <c r="C23" s="421"/>
      <c r="D23" s="421"/>
      <c r="E23" s="421"/>
      <c r="F23" s="421"/>
      <c r="G23" s="421"/>
      <c r="H23" s="421"/>
      <c r="I23" s="421"/>
      <c r="J23" s="421"/>
      <c r="K23" s="421"/>
      <c r="L23" s="421"/>
      <c r="M23" s="421"/>
      <c r="N23" s="421"/>
      <c r="O23" s="421"/>
      <c r="P23" s="433"/>
      <c r="Q23" s="440">
        <v>40839</v>
      </c>
      <c r="R23" s="452"/>
      <c r="S23" s="452"/>
      <c r="T23" s="452"/>
      <c r="U23" s="452"/>
      <c r="V23" s="452">
        <v>38484</v>
      </c>
      <c r="W23" s="452"/>
      <c r="X23" s="452"/>
      <c r="Y23" s="452"/>
      <c r="Z23" s="452"/>
      <c r="AA23" s="452">
        <v>2355</v>
      </c>
      <c r="AB23" s="452"/>
      <c r="AC23" s="452"/>
      <c r="AD23" s="452"/>
      <c r="AE23" s="494"/>
      <c r="AF23" s="508">
        <v>2224</v>
      </c>
      <c r="AG23" s="452"/>
      <c r="AH23" s="452"/>
      <c r="AI23" s="452"/>
      <c r="AJ23" s="526"/>
      <c r="AK23" s="534"/>
      <c r="AL23" s="455"/>
      <c r="AM23" s="455"/>
      <c r="AN23" s="455"/>
      <c r="AO23" s="455"/>
      <c r="AP23" s="452">
        <v>41073</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245</v>
      </c>
      <c r="AG26" s="520"/>
      <c r="AH26" s="520"/>
      <c r="AI26" s="520"/>
      <c r="AJ26" s="527"/>
      <c r="AK26" s="447" t="s">
        <v>387</v>
      </c>
      <c r="AL26" s="447"/>
      <c r="AM26" s="447"/>
      <c r="AN26" s="447"/>
      <c r="AO26" s="458"/>
      <c r="AP26" s="435" t="s">
        <v>356</v>
      </c>
      <c r="AQ26" s="447"/>
      <c r="AR26" s="447"/>
      <c r="AS26" s="447"/>
      <c r="AT26" s="458"/>
      <c r="AU26" s="435" t="s">
        <v>459</v>
      </c>
      <c r="AV26" s="447"/>
      <c r="AW26" s="447"/>
      <c r="AX26" s="447"/>
      <c r="AY26" s="458"/>
      <c r="AZ26" s="435" t="s">
        <v>227</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9352</v>
      </c>
      <c r="R28" s="453"/>
      <c r="S28" s="453"/>
      <c r="T28" s="453"/>
      <c r="U28" s="453"/>
      <c r="V28" s="453">
        <v>9117</v>
      </c>
      <c r="W28" s="453"/>
      <c r="X28" s="453"/>
      <c r="Y28" s="453"/>
      <c r="Z28" s="453"/>
      <c r="AA28" s="453">
        <v>235</v>
      </c>
      <c r="AB28" s="453"/>
      <c r="AC28" s="453"/>
      <c r="AD28" s="453"/>
      <c r="AE28" s="495"/>
      <c r="AF28" s="511">
        <v>235</v>
      </c>
      <c r="AG28" s="453"/>
      <c r="AH28" s="453"/>
      <c r="AI28" s="453"/>
      <c r="AJ28" s="529"/>
      <c r="AK28" s="535">
        <v>1120</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461</v>
      </c>
      <c r="C29" s="420"/>
      <c r="D29" s="420"/>
      <c r="E29" s="420"/>
      <c r="F29" s="420"/>
      <c r="G29" s="420"/>
      <c r="H29" s="420"/>
      <c r="I29" s="420"/>
      <c r="J29" s="420"/>
      <c r="K29" s="420"/>
      <c r="L29" s="420"/>
      <c r="M29" s="420"/>
      <c r="N29" s="420"/>
      <c r="O29" s="420"/>
      <c r="P29" s="432"/>
      <c r="Q29" s="438">
        <v>8132</v>
      </c>
      <c r="R29" s="450"/>
      <c r="S29" s="450"/>
      <c r="T29" s="450"/>
      <c r="U29" s="450"/>
      <c r="V29" s="450">
        <v>7955</v>
      </c>
      <c r="W29" s="450"/>
      <c r="X29" s="450"/>
      <c r="Y29" s="450"/>
      <c r="Z29" s="450"/>
      <c r="AA29" s="450">
        <v>176</v>
      </c>
      <c r="AB29" s="450"/>
      <c r="AC29" s="450"/>
      <c r="AD29" s="450"/>
      <c r="AE29" s="461"/>
      <c r="AF29" s="507">
        <v>176</v>
      </c>
      <c r="AG29" s="456"/>
      <c r="AH29" s="456"/>
      <c r="AI29" s="456"/>
      <c r="AJ29" s="525"/>
      <c r="AK29" s="460">
        <v>1227</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462</v>
      </c>
      <c r="C30" s="420"/>
      <c r="D30" s="420"/>
      <c r="E30" s="420"/>
      <c r="F30" s="420"/>
      <c r="G30" s="420"/>
      <c r="H30" s="420"/>
      <c r="I30" s="420"/>
      <c r="J30" s="420"/>
      <c r="K30" s="420"/>
      <c r="L30" s="420"/>
      <c r="M30" s="420"/>
      <c r="N30" s="420"/>
      <c r="O30" s="420"/>
      <c r="P30" s="432"/>
      <c r="Q30" s="438">
        <v>1255</v>
      </c>
      <c r="R30" s="450"/>
      <c r="S30" s="450"/>
      <c r="T30" s="450"/>
      <c r="U30" s="450"/>
      <c r="V30" s="450">
        <v>1251</v>
      </c>
      <c r="W30" s="450"/>
      <c r="X30" s="450"/>
      <c r="Y30" s="450"/>
      <c r="Z30" s="450"/>
      <c r="AA30" s="450">
        <v>4</v>
      </c>
      <c r="AB30" s="450"/>
      <c r="AC30" s="450"/>
      <c r="AD30" s="450"/>
      <c r="AE30" s="461"/>
      <c r="AF30" s="507">
        <v>4</v>
      </c>
      <c r="AG30" s="456"/>
      <c r="AH30" s="456"/>
      <c r="AI30" s="456"/>
      <c r="AJ30" s="525"/>
      <c r="AK30" s="460">
        <v>270</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125</v>
      </c>
      <c r="C31" s="420"/>
      <c r="D31" s="420"/>
      <c r="E31" s="420"/>
      <c r="F31" s="420"/>
      <c r="G31" s="420"/>
      <c r="H31" s="420"/>
      <c r="I31" s="420"/>
      <c r="J31" s="420"/>
      <c r="K31" s="420"/>
      <c r="L31" s="420"/>
      <c r="M31" s="420"/>
      <c r="N31" s="420"/>
      <c r="O31" s="420"/>
      <c r="P31" s="432"/>
      <c r="Q31" s="438">
        <v>1820</v>
      </c>
      <c r="R31" s="450"/>
      <c r="S31" s="450"/>
      <c r="T31" s="450"/>
      <c r="U31" s="450"/>
      <c r="V31" s="450">
        <v>1756</v>
      </c>
      <c r="W31" s="450"/>
      <c r="X31" s="450"/>
      <c r="Y31" s="450"/>
      <c r="Z31" s="450"/>
      <c r="AA31" s="450">
        <v>64</v>
      </c>
      <c r="AB31" s="450"/>
      <c r="AC31" s="450"/>
      <c r="AD31" s="450"/>
      <c r="AE31" s="461"/>
      <c r="AF31" s="507">
        <v>2299</v>
      </c>
      <c r="AG31" s="456"/>
      <c r="AH31" s="456"/>
      <c r="AI31" s="456"/>
      <c r="AJ31" s="525"/>
      <c r="AK31" s="460">
        <v>632</v>
      </c>
      <c r="AL31" s="450"/>
      <c r="AM31" s="450"/>
      <c r="AN31" s="450"/>
      <c r="AO31" s="450"/>
      <c r="AP31" s="450">
        <v>7618</v>
      </c>
      <c r="AQ31" s="450"/>
      <c r="AR31" s="450"/>
      <c r="AS31" s="450"/>
      <c r="AT31" s="450"/>
      <c r="AU31" s="450">
        <v>503</v>
      </c>
      <c r="AV31" s="450"/>
      <c r="AW31" s="450"/>
      <c r="AX31" s="450"/>
      <c r="AY31" s="450"/>
      <c r="AZ31" s="597" t="s">
        <v>197</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464</v>
      </c>
      <c r="C32" s="420"/>
      <c r="D32" s="420"/>
      <c r="E32" s="420"/>
      <c r="F32" s="420"/>
      <c r="G32" s="420"/>
      <c r="H32" s="420"/>
      <c r="I32" s="420"/>
      <c r="J32" s="420"/>
      <c r="K32" s="420"/>
      <c r="L32" s="420"/>
      <c r="M32" s="420"/>
      <c r="N32" s="420"/>
      <c r="O32" s="420"/>
      <c r="P32" s="432"/>
      <c r="Q32" s="438">
        <v>131</v>
      </c>
      <c r="R32" s="450"/>
      <c r="S32" s="450"/>
      <c r="T32" s="450"/>
      <c r="U32" s="450"/>
      <c r="V32" s="450">
        <v>120</v>
      </c>
      <c r="W32" s="450"/>
      <c r="X32" s="450"/>
      <c r="Y32" s="450"/>
      <c r="Z32" s="450"/>
      <c r="AA32" s="450">
        <v>11</v>
      </c>
      <c r="AB32" s="450"/>
      <c r="AC32" s="450"/>
      <c r="AD32" s="450"/>
      <c r="AE32" s="461"/>
      <c r="AF32" s="507">
        <v>616</v>
      </c>
      <c r="AG32" s="456"/>
      <c r="AH32" s="456"/>
      <c r="AI32" s="456"/>
      <c r="AJ32" s="525"/>
      <c r="AK32" s="460">
        <v>90</v>
      </c>
      <c r="AL32" s="450"/>
      <c r="AM32" s="450"/>
      <c r="AN32" s="450"/>
      <c r="AO32" s="450"/>
      <c r="AP32" s="450">
        <v>516</v>
      </c>
      <c r="AQ32" s="450"/>
      <c r="AR32" s="450"/>
      <c r="AS32" s="450"/>
      <c r="AT32" s="450"/>
      <c r="AU32" s="450">
        <v>183</v>
      </c>
      <c r="AV32" s="450"/>
      <c r="AW32" s="450"/>
      <c r="AX32" s="450"/>
      <c r="AY32" s="450"/>
      <c r="AZ32" s="597" t="s">
        <v>197</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43</v>
      </c>
      <c r="C33" s="420"/>
      <c r="D33" s="420"/>
      <c r="E33" s="420"/>
      <c r="F33" s="420"/>
      <c r="G33" s="420"/>
      <c r="H33" s="420"/>
      <c r="I33" s="420"/>
      <c r="J33" s="420"/>
      <c r="K33" s="420"/>
      <c r="L33" s="420"/>
      <c r="M33" s="420"/>
      <c r="N33" s="420"/>
      <c r="O33" s="420"/>
      <c r="P33" s="432"/>
      <c r="Q33" s="438">
        <v>1551</v>
      </c>
      <c r="R33" s="450"/>
      <c r="S33" s="450"/>
      <c r="T33" s="450"/>
      <c r="U33" s="450"/>
      <c r="V33" s="450">
        <v>1439</v>
      </c>
      <c r="W33" s="450"/>
      <c r="X33" s="450"/>
      <c r="Y33" s="450"/>
      <c r="Z33" s="450"/>
      <c r="AA33" s="450">
        <v>112</v>
      </c>
      <c r="AB33" s="450"/>
      <c r="AC33" s="450"/>
      <c r="AD33" s="450"/>
      <c r="AE33" s="461"/>
      <c r="AF33" s="507">
        <v>97</v>
      </c>
      <c r="AG33" s="456"/>
      <c r="AH33" s="456"/>
      <c r="AI33" s="456"/>
      <c r="AJ33" s="525"/>
      <c r="AK33" s="460">
        <v>670</v>
      </c>
      <c r="AL33" s="450"/>
      <c r="AM33" s="450"/>
      <c r="AN33" s="450"/>
      <c r="AO33" s="450"/>
      <c r="AP33" s="450">
        <v>5735</v>
      </c>
      <c r="AQ33" s="450"/>
      <c r="AR33" s="450"/>
      <c r="AS33" s="450"/>
      <c r="AT33" s="450"/>
      <c r="AU33" s="450">
        <v>4290</v>
      </c>
      <c r="AV33" s="450"/>
      <c r="AW33" s="450"/>
      <c r="AX33" s="450"/>
      <c r="AY33" s="450"/>
      <c r="AZ33" s="597" t="s">
        <v>197</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230</v>
      </c>
      <c r="C34" s="420"/>
      <c r="D34" s="420"/>
      <c r="E34" s="420"/>
      <c r="F34" s="420"/>
      <c r="G34" s="420"/>
      <c r="H34" s="420"/>
      <c r="I34" s="420"/>
      <c r="J34" s="420"/>
      <c r="K34" s="420"/>
      <c r="L34" s="420"/>
      <c r="M34" s="420"/>
      <c r="N34" s="420"/>
      <c r="O34" s="420"/>
      <c r="P34" s="432"/>
      <c r="Q34" s="438">
        <v>236</v>
      </c>
      <c r="R34" s="450"/>
      <c r="S34" s="450"/>
      <c r="T34" s="450"/>
      <c r="U34" s="450"/>
      <c r="V34" s="450">
        <v>201</v>
      </c>
      <c r="W34" s="450"/>
      <c r="X34" s="450"/>
      <c r="Y34" s="450"/>
      <c r="Z34" s="450"/>
      <c r="AA34" s="450">
        <v>36</v>
      </c>
      <c r="AB34" s="450"/>
      <c r="AC34" s="450"/>
      <c r="AD34" s="450"/>
      <c r="AE34" s="461"/>
      <c r="AF34" s="507">
        <v>26</v>
      </c>
      <c r="AG34" s="456"/>
      <c r="AH34" s="456"/>
      <c r="AI34" s="456"/>
      <c r="AJ34" s="525"/>
      <c r="AK34" s="460">
        <v>116</v>
      </c>
      <c r="AL34" s="450"/>
      <c r="AM34" s="450"/>
      <c r="AN34" s="450"/>
      <c r="AO34" s="450"/>
      <c r="AP34" s="450">
        <v>396</v>
      </c>
      <c r="AQ34" s="450"/>
      <c r="AR34" s="450"/>
      <c r="AS34" s="450"/>
      <c r="AT34" s="450"/>
      <c r="AU34" s="450">
        <v>324</v>
      </c>
      <c r="AV34" s="450"/>
      <c r="AW34" s="450"/>
      <c r="AX34" s="450"/>
      <c r="AY34" s="450"/>
      <c r="AZ34" s="597" t="s">
        <v>197</v>
      </c>
      <c r="BA34" s="597"/>
      <c r="BB34" s="597"/>
      <c r="BC34" s="597"/>
      <c r="BD34" s="597"/>
      <c r="BE34" s="565" t="s">
        <v>463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466</v>
      </c>
      <c r="C35" s="420"/>
      <c r="D35" s="420"/>
      <c r="E35" s="420"/>
      <c r="F35" s="420"/>
      <c r="G35" s="420"/>
      <c r="H35" s="420"/>
      <c r="I35" s="420"/>
      <c r="J35" s="420"/>
      <c r="K35" s="420"/>
      <c r="L35" s="420"/>
      <c r="M35" s="420"/>
      <c r="N35" s="420"/>
      <c r="O35" s="420"/>
      <c r="P35" s="432"/>
      <c r="Q35" s="438">
        <v>174</v>
      </c>
      <c r="R35" s="450"/>
      <c r="S35" s="450"/>
      <c r="T35" s="450"/>
      <c r="U35" s="450"/>
      <c r="V35" s="450">
        <v>174</v>
      </c>
      <c r="W35" s="450"/>
      <c r="X35" s="450"/>
      <c r="Y35" s="450"/>
      <c r="Z35" s="450"/>
      <c r="AA35" s="450" t="s">
        <v>197</v>
      </c>
      <c r="AB35" s="450"/>
      <c r="AC35" s="450"/>
      <c r="AD35" s="450"/>
      <c r="AE35" s="461"/>
      <c r="AF35" s="507" t="s">
        <v>197</v>
      </c>
      <c r="AG35" s="456"/>
      <c r="AH35" s="456"/>
      <c r="AI35" s="456"/>
      <c r="AJ35" s="525"/>
      <c r="AK35" s="460">
        <v>174</v>
      </c>
      <c r="AL35" s="450"/>
      <c r="AM35" s="450"/>
      <c r="AN35" s="450"/>
      <c r="AO35" s="450"/>
      <c r="AP35" s="450">
        <v>1034</v>
      </c>
      <c r="AQ35" s="450"/>
      <c r="AR35" s="450"/>
      <c r="AS35" s="450"/>
      <c r="AT35" s="450"/>
      <c r="AU35" s="450">
        <v>1014</v>
      </c>
      <c r="AV35" s="450"/>
      <c r="AW35" s="450"/>
      <c r="AX35" s="450"/>
      <c r="AY35" s="450"/>
      <c r="AZ35" s="597" t="s">
        <v>197</v>
      </c>
      <c r="BA35" s="597"/>
      <c r="BB35" s="597"/>
      <c r="BC35" s="597"/>
      <c r="BD35" s="597"/>
      <c r="BE35" s="565" t="s">
        <v>21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467</v>
      </c>
      <c r="C36" s="420"/>
      <c r="D36" s="420"/>
      <c r="E36" s="420"/>
      <c r="F36" s="420"/>
      <c r="G36" s="420"/>
      <c r="H36" s="420"/>
      <c r="I36" s="420"/>
      <c r="J36" s="420"/>
      <c r="K36" s="420"/>
      <c r="L36" s="420"/>
      <c r="M36" s="420"/>
      <c r="N36" s="420"/>
      <c r="O36" s="420"/>
      <c r="P36" s="432"/>
      <c r="Q36" s="438">
        <v>324</v>
      </c>
      <c r="R36" s="450"/>
      <c r="S36" s="450"/>
      <c r="T36" s="450"/>
      <c r="U36" s="450"/>
      <c r="V36" s="450">
        <v>277</v>
      </c>
      <c r="W36" s="450"/>
      <c r="X36" s="450"/>
      <c r="Y36" s="450"/>
      <c r="Z36" s="450"/>
      <c r="AA36" s="450">
        <v>47</v>
      </c>
      <c r="AB36" s="450"/>
      <c r="AC36" s="450"/>
      <c r="AD36" s="450"/>
      <c r="AE36" s="461"/>
      <c r="AF36" s="507">
        <v>47</v>
      </c>
      <c r="AG36" s="456"/>
      <c r="AH36" s="456"/>
      <c r="AI36" s="456"/>
      <c r="AJ36" s="525"/>
      <c r="AK36" s="460" t="s">
        <v>197</v>
      </c>
      <c r="AL36" s="450"/>
      <c r="AM36" s="450"/>
      <c r="AN36" s="450"/>
      <c r="AO36" s="450"/>
      <c r="AP36" s="450">
        <v>426</v>
      </c>
      <c r="AQ36" s="450"/>
      <c r="AR36" s="450"/>
      <c r="AS36" s="450"/>
      <c r="AT36" s="450"/>
      <c r="AU36" s="450" t="s">
        <v>197</v>
      </c>
      <c r="AV36" s="450"/>
      <c r="AW36" s="450"/>
      <c r="AX36" s="450"/>
      <c r="AY36" s="450"/>
      <c r="AZ36" s="597" t="s">
        <v>197</v>
      </c>
      <c r="BA36" s="597"/>
      <c r="BB36" s="597"/>
      <c r="BC36" s="597"/>
      <c r="BD36" s="597"/>
      <c r="BE36" s="565" t="s">
        <v>21</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hidden="1"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hidden="1"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hidden="1"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hidden="1"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hidden="1"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hidden="1"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hidden="1"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hidden="1"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hidden="1"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hidden="1"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hidden="1"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hidden="1"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hidden="1"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hidden="1"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hidden="1"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hidden="1"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hidden="1"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hidden="1"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hidden="1"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hidden="1"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hidden="1"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hidden="1"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hidden="1"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hidden="1"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3500</v>
      </c>
      <c r="AG63" s="452"/>
      <c r="AH63" s="452"/>
      <c r="AI63" s="452"/>
      <c r="AJ63" s="526"/>
      <c r="AK63" s="534"/>
      <c r="AL63" s="455"/>
      <c r="AM63" s="455"/>
      <c r="AN63" s="455"/>
      <c r="AO63" s="455"/>
      <c r="AP63" s="452">
        <f>SUM(AP31:AT36)</f>
        <v>15725</v>
      </c>
      <c r="AQ63" s="452"/>
      <c r="AR63" s="452"/>
      <c r="AS63" s="452"/>
      <c r="AT63" s="452"/>
      <c r="AU63" s="452">
        <v>6314</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245</v>
      </c>
      <c r="AG66" s="520"/>
      <c r="AH66" s="520"/>
      <c r="AI66" s="520"/>
      <c r="AJ66" s="530"/>
      <c r="AK66" s="435" t="s">
        <v>387</v>
      </c>
      <c r="AL66" s="397"/>
      <c r="AM66" s="397"/>
      <c r="AN66" s="397"/>
      <c r="AO66" s="429"/>
      <c r="AP66" s="435" t="s">
        <v>356</v>
      </c>
      <c r="AQ66" s="447"/>
      <c r="AR66" s="447"/>
      <c r="AS66" s="447"/>
      <c r="AT66" s="458"/>
      <c r="AU66" s="435" t="s">
        <v>469</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22955</v>
      </c>
      <c r="R68" s="449"/>
      <c r="S68" s="449"/>
      <c r="T68" s="449"/>
      <c r="U68" s="449"/>
      <c r="V68" s="449">
        <v>21287</v>
      </c>
      <c r="W68" s="449"/>
      <c r="X68" s="449"/>
      <c r="Y68" s="449"/>
      <c r="Z68" s="449"/>
      <c r="AA68" s="449">
        <v>1669</v>
      </c>
      <c r="AB68" s="449"/>
      <c r="AC68" s="449"/>
      <c r="AD68" s="449"/>
      <c r="AE68" s="449"/>
      <c r="AF68" s="449">
        <v>1669</v>
      </c>
      <c r="AG68" s="449"/>
      <c r="AH68" s="449"/>
      <c r="AI68" s="449"/>
      <c r="AJ68" s="449"/>
      <c r="AK68" s="449">
        <v>162</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515</v>
      </c>
      <c r="C69" s="420"/>
      <c r="D69" s="420"/>
      <c r="E69" s="420"/>
      <c r="F69" s="420"/>
      <c r="G69" s="420"/>
      <c r="H69" s="420"/>
      <c r="I69" s="420"/>
      <c r="J69" s="420"/>
      <c r="K69" s="420"/>
      <c r="L69" s="420"/>
      <c r="M69" s="420"/>
      <c r="N69" s="420"/>
      <c r="O69" s="420"/>
      <c r="P69" s="432"/>
      <c r="Q69" s="438">
        <v>167</v>
      </c>
      <c r="R69" s="450"/>
      <c r="S69" s="450"/>
      <c r="T69" s="450"/>
      <c r="U69" s="450"/>
      <c r="V69" s="450">
        <v>117</v>
      </c>
      <c r="W69" s="450"/>
      <c r="X69" s="450"/>
      <c r="Y69" s="450"/>
      <c r="Z69" s="450"/>
      <c r="AA69" s="450">
        <v>50</v>
      </c>
      <c r="AB69" s="450"/>
      <c r="AC69" s="450"/>
      <c r="AD69" s="450"/>
      <c r="AE69" s="450"/>
      <c r="AF69" s="450">
        <v>50</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104</v>
      </c>
      <c r="R70" s="450"/>
      <c r="S70" s="450"/>
      <c r="T70" s="450"/>
      <c r="U70" s="450"/>
      <c r="V70" s="450">
        <v>98</v>
      </c>
      <c r="W70" s="450"/>
      <c r="X70" s="450"/>
      <c r="Y70" s="450"/>
      <c r="Z70" s="450"/>
      <c r="AA70" s="450">
        <v>6</v>
      </c>
      <c r="AB70" s="450"/>
      <c r="AC70" s="450"/>
      <c r="AD70" s="450"/>
      <c r="AE70" s="450"/>
      <c r="AF70" s="450">
        <v>6</v>
      </c>
      <c r="AG70" s="450"/>
      <c r="AH70" s="450"/>
      <c r="AI70" s="450"/>
      <c r="AJ70" s="450"/>
      <c r="AK70" s="450">
        <v>2</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539</v>
      </c>
      <c r="C71" s="420"/>
      <c r="D71" s="420"/>
      <c r="E71" s="420"/>
      <c r="F71" s="420"/>
      <c r="G71" s="420"/>
      <c r="H71" s="420"/>
      <c r="I71" s="420"/>
      <c r="J71" s="420"/>
      <c r="K71" s="420"/>
      <c r="L71" s="420"/>
      <c r="M71" s="420"/>
      <c r="N71" s="420"/>
      <c r="O71" s="420"/>
      <c r="P71" s="432"/>
      <c r="Q71" s="438">
        <v>92</v>
      </c>
      <c r="R71" s="450"/>
      <c r="S71" s="450"/>
      <c r="T71" s="450"/>
      <c r="U71" s="450"/>
      <c r="V71" s="450">
        <v>56</v>
      </c>
      <c r="W71" s="450"/>
      <c r="X71" s="450"/>
      <c r="Y71" s="450"/>
      <c r="Z71" s="450"/>
      <c r="AA71" s="450">
        <v>36</v>
      </c>
      <c r="AB71" s="450"/>
      <c r="AC71" s="450"/>
      <c r="AD71" s="450"/>
      <c r="AE71" s="450"/>
      <c r="AF71" s="450">
        <v>36</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225</v>
      </c>
      <c r="C72" s="420"/>
      <c r="D72" s="420"/>
      <c r="E72" s="420"/>
      <c r="F72" s="420"/>
      <c r="G72" s="420"/>
      <c r="H72" s="420"/>
      <c r="I72" s="420"/>
      <c r="J72" s="420"/>
      <c r="K72" s="420"/>
      <c r="L72" s="420"/>
      <c r="M72" s="420"/>
      <c r="N72" s="420"/>
      <c r="O72" s="420"/>
      <c r="P72" s="432"/>
      <c r="Q72" s="438">
        <v>3319</v>
      </c>
      <c r="R72" s="450"/>
      <c r="S72" s="450"/>
      <c r="T72" s="450"/>
      <c r="U72" s="450"/>
      <c r="V72" s="450">
        <v>2789</v>
      </c>
      <c r="W72" s="450"/>
      <c r="X72" s="450"/>
      <c r="Y72" s="450"/>
      <c r="Z72" s="450"/>
      <c r="AA72" s="450">
        <v>530</v>
      </c>
      <c r="AB72" s="450"/>
      <c r="AC72" s="450"/>
      <c r="AD72" s="450"/>
      <c r="AE72" s="450"/>
      <c r="AF72" s="450">
        <v>530</v>
      </c>
      <c r="AG72" s="450"/>
      <c r="AH72" s="450"/>
      <c r="AI72" s="450"/>
      <c r="AJ72" s="450"/>
      <c r="AK72" s="450">
        <v>238</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127</v>
      </c>
      <c r="C73" s="420"/>
      <c r="D73" s="420"/>
      <c r="E73" s="420"/>
      <c r="F73" s="420"/>
      <c r="G73" s="420"/>
      <c r="H73" s="420"/>
      <c r="I73" s="420"/>
      <c r="J73" s="420"/>
      <c r="K73" s="420"/>
      <c r="L73" s="420"/>
      <c r="M73" s="420"/>
      <c r="N73" s="420"/>
      <c r="O73" s="420"/>
      <c r="P73" s="432"/>
      <c r="Q73" s="438">
        <v>798483</v>
      </c>
      <c r="R73" s="450"/>
      <c r="S73" s="450"/>
      <c r="T73" s="450"/>
      <c r="U73" s="450"/>
      <c r="V73" s="450">
        <v>787972</v>
      </c>
      <c r="W73" s="450"/>
      <c r="X73" s="450"/>
      <c r="Y73" s="450"/>
      <c r="Z73" s="450"/>
      <c r="AA73" s="450">
        <v>10511</v>
      </c>
      <c r="AB73" s="450"/>
      <c r="AC73" s="450"/>
      <c r="AD73" s="450"/>
      <c r="AE73" s="450"/>
      <c r="AF73" s="450">
        <v>10511</v>
      </c>
      <c r="AG73" s="450"/>
      <c r="AH73" s="450"/>
      <c r="AI73" s="450"/>
      <c r="AJ73" s="450"/>
      <c r="AK73" s="450">
        <v>8050</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540</v>
      </c>
      <c r="C74" s="420"/>
      <c r="D74" s="420"/>
      <c r="E74" s="420"/>
      <c r="F74" s="420"/>
      <c r="G74" s="420"/>
      <c r="H74" s="420"/>
      <c r="I74" s="420"/>
      <c r="J74" s="420"/>
      <c r="K74" s="420"/>
      <c r="L74" s="420"/>
      <c r="M74" s="420"/>
      <c r="N74" s="420"/>
      <c r="O74" s="420"/>
      <c r="P74" s="432"/>
      <c r="Q74" s="438">
        <v>5527</v>
      </c>
      <c r="R74" s="450"/>
      <c r="S74" s="450"/>
      <c r="T74" s="450"/>
      <c r="U74" s="450"/>
      <c r="V74" s="450">
        <v>5203</v>
      </c>
      <c r="W74" s="450"/>
      <c r="X74" s="450"/>
      <c r="Y74" s="450"/>
      <c r="Z74" s="450"/>
      <c r="AA74" s="450">
        <v>324</v>
      </c>
      <c r="AB74" s="450"/>
      <c r="AC74" s="450"/>
      <c r="AD74" s="450"/>
      <c r="AE74" s="450"/>
      <c r="AF74" s="450">
        <v>323</v>
      </c>
      <c r="AG74" s="450"/>
      <c r="AH74" s="450"/>
      <c r="AI74" s="450"/>
      <c r="AJ74" s="450"/>
      <c r="AK74" s="450" t="s">
        <v>197</v>
      </c>
      <c r="AL74" s="450"/>
      <c r="AM74" s="450"/>
      <c r="AN74" s="450"/>
      <c r="AO74" s="450"/>
      <c r="AP74" s="450">
        <v>1049</v>
      </c>
      <c r="AQ74" s="450"/>
      <c r="AR74" s="450"/>
      <c r="AS74" s="450"/>
      <c r="AT74" s="450"/>
      <c r="AU74" s="450">
        <v>844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hidden="1"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hidden="1"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hidden="1"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hidden="1"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hidden="1"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hidden="1"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hidden="1"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hidden="1"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hidden="1"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hidden="1"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hidden="1"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hidden="1"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SUM(AF68:AJ74)</f>
        <v>13125</v>
      </c>
      <c r="AG88" s="452"/>
      <c r="AH88" s="452"/>
      <c r="AI88" s="452"/>
      <c r="AJ88" s="452"/>
      <c r="AK88" s="455"/>
      <c r="AL88" s="455"/>
      <c r="AM88" s="455"/>
      <c r="AN88" s="455"/>
      <c r="AO88" s="455"/>
      <c r="AP88" s="452">
        <f>SUM(AP68:AT74)</f>
        <v>1049</v>
      </c>
      <c r="AQ88" s="452"/>
      <c r="AR88" s="452"/>
      <c r="AS88" s="452"/>
      <c r="AT88" s="452"/>
      <c r="AU88" s="452">
        <f>SUM(AU68:AY74)</f>
        <v>844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SUM(CR7:CV9)</f>
        <v>1699</v>
      </c>
      <c r="CS102" s="604"/>
      <c r="CT102" s="604"/>
      <c r="CU102" s="604"/>
      <c r="CV102" s="697"/>
      <c r="CW102" s="696" t="s">
        <v>197</v>
      </c>
      <c r="CX102" s="604"/>
      <c r="CY102" s="604"/>
      <c r="CZ102" s="604"/>
      <c r="DA102" s="697"/>
      <c r="DB102" s="696">
        <f>SUM(DB7:DF9)</f>
        <v>5318</v>
      </c>
      <c r="DC102" s="604"/>
      <c r="DD102" s="604"/>
      <c r="DE102" s="604"/>
      <c r="DF102" s="697"/>
      <c r="DG102" s="696" t="s">
        <v>197</v>
      </c>
      <c r="DH102" s="604"/>
      <c r="DI102" s="604"/>
      <c r="DJ102" s="604"/>
      <c r="DK102" s="697"/>
      <c r="DL102" s="696" t="s">
        <v>197</v>
      </c>
      <c r="DM102" s="604"/>
      <c r="DN102" s="604"/>
      <c r="DO102" s="604"/>
      <c r="DP102" s="697"/>
      <c r="DQ102" s="696">
        <f>SUM(DQ7:DU9)</f>
        <v>1024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415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476</v>
      </c>
      <c r="AG109" s="406"/>
      <c r="AH109" s="406"/>
      <c r="AI109" s="406"/>
      <c r="AJ109" s="469"/>
      <c r="AK109" s="480" t="s">
        <v>186</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476</v>
      </c>
      <c r="BW109" s="406"/>
      <c r="BX109" s="406"/>
      <c r="BY109" s="406"/>
      <c r="BZ109" s="469"/>
      <c r="CA109" s="480" t="s">
        <v>186</v>
      </c>
      <c r="CB109" s="406"/>
      <c r="CC109" s="406"/>
      <c r="CD109" s="406"/>
      <c r="CE109" s="469"/>
      <c r="CF109" s="655" t="s">
        <v>477</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476</v>
      </c>
      <c r="DM109" s="406"/>
      <c r="DN109" s="406"/>
      <c r="DO109" s="406"/>
      <c r="DP109" s="469"/>
      <c r="DQ109" s="480" t="s">
        <v>186</v>
      </c>
      <c r="DR109" s="406"/>
      <c r="DS109" s="406"/>
      <c r="DT109" s="406"/>
      <c r="DU109" s="469"/>
      <c r="DV109" s="480" t="s">
        <v>477</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4453779</v>
      </c>
      <c r="AB110" s="487"/>
      <c r="AC110" s="487"/>
      <c r="AD110" s="487"/>
      <c r="AE110" s="498"/>
      <c r="AF110" s="514">
        <v>4533639</v>
      </c>
      <c r="AG110" s="487"/>
      <c r="AH110" s="487"/>
      <c r="AI110" s="487"/>
      <c r="AJ110" s="498"/>
      <c r="AK110" s="514">
        <v>4815863</v>
      </c>
      <c r="AL110" s="487"/>
      <c r="AM110" s="487"/>
      <c r="AN110" s="487"/>
      <c r="AO110" s="498"/>
      <c r="AP110" s="538">
        <v>27.4</v>
      </c>
      <c r="AQ110" s="546"/>
      <c r="AR110" s="546"/>
      <c r="AS110" s="546"/>
      <c r="AT110" s="556"/>
      <c r="AU110" s="568" t="s">
        <v>122</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45553806</v>
      </c>
      <c r="BR110" s="640"/>
      <c r="BS110" s="640"/>
      <c r="BT110" s="640"/>
      <c r="BU110" s="640"/>
      <c r="BV110" s="640">
        <v>44132493</v>
      </c>
      <c r="BW110" s="640"/>
      <c r="BX110" s="640"/>
      <c r="BY110" s="640"/>
      <c r="BZ110" s="640"/>
      <c r="CA110" s="640">
        <v>41073331</v>
      </c>
      <c r="CB110" s="640"/>
      <c r="CC110" s="640"/>
      <c r="CD110" s="640"/>
      <c r="CE110" s="640"/>
      <c r="CF110" s="656">
        <v>234</v>
      </c>
      <c r="CG110" s="660"/>
      <c r="CH110" s="660"/>
      <c r="CI110" s="660"/>
      <c r="CJ110" s="660"/>
      <c r="CK110" s="672" t="s">
        <v>384</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60350</v>
      </c>
      <c r="DH110" s="640"/>
      <c r="DI110" s="640"/>
      <c r="DJ110" s="640"/>
      <c r="DK110" s="640"/>
      <c r="DL110" s="640">
        <v>31058</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67850</v>
      </c>
      <c r="BR111" s="641"/>
      <c r="BS111" s="641"/>
      <c r="BT111" s="641"/>
      <c r="BU111" s="641"/>
      <c r="BV111" s="641">
        <v>31058</v>
      </c>
      <c r="BW111" s="641"/>
      <c r="BX111" s="641"/>
      <c r="BY111" s="641"/>
      <c r="BZ111" s="641"/>
      <c r="CA111" s="641" t="s">
        <v>197</v>
      </c>
      <c r="CB111" s="641"/>
      <c r="CC111" s="641"/>
      <c r="CD111" s="641"/>
      <c r="CE111" s="641"/>
      <c r="CF111" s="657" t="s">
        <v>197</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153</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6477647</v>
      </c>
      <c r="BR112" s="641"/>
      <c r="BS112" s="641"/>
      <c r="BT112" s="641"/>
      <c r="BU112" s="641"/>
      <c r="BV112" s="641">
        <v>6342750</v>
      </c>
      <c r="BW112" s="641"/>
      <c r="BX112" s="641"/>
      <c r="BY112" s="641"/>
      <c r="BZ112" s="641"/>
      <c r="CA112" s="641">
        <v>6313956</v>
      </c>
      <c r="CB112" s="641"/>
      <c r="CC112" s="641"/>
      <c r="CD112" s="641"/>
      <c r="CE112" s="641"/>
      <c r="CF112" s="657">
        <v>36</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721996</v>
      </c>
      <c r="AB113" s="446"/>
      <c r="AC113" s="446"/>
      <c r="AD113" s="446"/>
      <c r="AE113" s="499"/>
      <c r="AF113" s="515">
        <v>715712</v>
      </c>
      <c r="AG113" s="446"/>
      <c r="AH113" s="446"/>
      <c r="AI113" s="446"/>
      <c r="AJ113" s="499"/>
      <c r="AK113" s="515">
        <v>742709</v>
      </c>
      <c r="AL113" s="446"/>
      <c r="AM113" s="446"/>
      <c r="AN113" s="446"/>
      <c r="AO113" s="499"/>
      <c r="AP113" s="539">
        <v>4.2</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549537</v>
      </c>
      <c r="BR113" s="641"/>
      <c r="BS113" s="641"/>
      <c r="BT113" s="641"/>
      <c r="BU113" s="641"/>
      <c r="BV113" s="641">
        <v>573899</v>
      </c>
      <c r="BW113" s="641"/>
      <c r="BX113" s="641"/>
      <c r="BY113" s="641"/>
      <c r="BZ113" s="641"/>
      <c r="CA113" s="641">
        <v>844014</v>
      </c>
      <c r="CB113" s="641"/>
      <c r="CC113" s="641"/>
      <c r="CD113" s="641"/>
      <c r="CE113" s="641"/>
      <c r="CF113" s="657">
        <v>4.8</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87525</v>
      </c>
      <c r="AB114" s="446"/>
      <c r="AC114" s="446"/>
      <c r="AD114" s="446"/>
      <c r="AE114" s="499"/>
      <c r="AF114" s="515">
        <v>120707</v>
      </c>
      <c r="AG114" s="446"/>
      <c r="AH114" s="446"/>
      <c r="AI114" s="446"/>
      <c r="AJ114" s="499"/>
      <c r="AK114" s="515">
        <v>118612</v>
      </c>
      <c r="AL114" s="446"/>
      <c r="AM114" s="446"/>
      <c r="AN114" s="446"/>
      <c r="AO114" s="499"/>
      <c r="AP114" s="539">
        <v>0.7</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5471354</v>
      </c>
      <c r="BR114" s="641"/>
      <c r="BS114" s="641"/>
      <c r="BT114" s="641"/>
      <c r="BU114" s="641"/>
      <c r="BV114" s="641">
        <v>5114037</v>
      </c>
      <c r="BW114" s="641"/>
      <c r="BX114" s="641"/>
      <c r="BY114" s="641"/>
      <c r="BZ114" s="641"/>
      <c r="CA114" s="641">
        <v>4957228</v>
      </c>
      <c r="CB114" s="641"/>
      <c r="CC114" s="641"/>
      <c r="CD114" s="641"/>
      <c r="CE114" s="641"/>
      <c r="CF114" s="657">
        <v>28.2</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36737</v>
      </c>
      <c r="AB115" s="446"/>
      <c r="AC115" s="446"/>
      <c r="AD115" s="446"/>
      <c r="AE115" s="499"/>
      <c r="AF115" s="515">
        <v>36792</v>
      </c>
      <c r="AG115" s="446"/>
      <c r="AH115" s="446"/>
      <c r="AI115" s="446"/>
      <c r="AJ115" s="499"/>
      <c r="AK115" s="515">
        <v>31058</v>
      </c>
      <c r="AL115" s="446"/>
      <c r="AM115" s="446"/>
      <c r="AN115" s="446"/>
      <c r="AO115" s="499"/>
      <c r="AP115" s="539">
        <v>0.2</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v>328920</v>
      </c>
      <c r="BR115" s="641"/>
      <c r="BS115" s="641"/>
      <c r="BT115" s="641"/>
      <c r="BU115" s="641"/>
      <c r="BV115" s="641">
        <v>896050</v>
      </c>
      <c r="BW115" s="641"/>
      <c r="BX115" s="641"/>
      <c r="BY115" s="641"/>
      <c r="BZ115" s="641"/>
      <c r="CA115" s="641">
        <v>1024150</v>
      </c>
      <c r="CB115" s="641"/>
      <c r="CC115" s="641"/>
      <c r="CD115" s="641"/>
      <c r="CE115" s="641"/>
      <c r="CF115" s="657">
        <v>5.8</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7500</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5300037</v>
      </c>
      <c r="AB117" s="488"/>
      <c r="AC117" s="488"/>
      <c r="AD117" s="488"/>
      <c r="AE117" s="500"/>
      <c r="AF117" s="516">
        <v>5406850</v>
      </c>
      <c r="AG117" s="488"/>
      <c r="AH117" s="488"/>
      <c r="AI117" s="488"/>
      <c r="AJ117" s="500"/>
      <c r="AK117" s="516">
        <v>5708242</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476</v>
      </c>
      <c r="AG118" s="406"/>
      <c r="AH118" s="406"/>
      <c r="AI118" s="406"/>
      <c r="AJ118" s="469"/>
      <c r="AK118" s="480" t="s">
        <v>186</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384</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29237</v>
      </c>
      <c r="AB119" s="487"/>
      <c r="AC119" s="487"/>
      <c r="AD119" s="487"/>
      <c r="AE119" s="498"/>
      <c r="AF119" s="514">
        <v>29292</v>
      </c>
      <c r="AG119" s="487"/>
      <c r="AH119" s="487"/>
      <c r="AI119" s="487"/>
      <c r="AJ119" s="498"/>
      <c r="AK119" s="514">
        <v>31058</v>
      </c>
      <c r="AL119" s="487"/>
      <c r="AM119" s="487"/>
      <c r="AN119" s="487"/>
      <c r="AO119" s="498"/>
      <c r="AP119" s="538">
        <v>0.2</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165</v>
      </c>
      <c r="BP119" s="629"/>
      <c r="BQ119" s="634">
        <v>58449114</v>
      </c>
      <c r="BR119" s="642"/>
      <c r="BS119" s="642"/>
      <c r="BT119" s="642"/>
      <c r="BU119" s="642"/>
      <c r="BV119" s="642">
        <v>57090287</v>
      </c>
      <c r="BW119" s="642"/>
      <c r="BX119" s="642"/>
      <c r="BY119" s="642"/>
      <c r="BZ119" s="642"/>
      <c r="CA119" s="642">
        <v>54212679</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480</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14036495</v>
      </c>
      <c r="BR120" s="640"/>
      <c r="BS120" s="640"/>
      <c r="BT120" s="640"/>
      <c r="BU120" s="640"/>
      <c r="BV120" s="640">
        <v>15531531</v>
      </c>
      <c r="BW120" s="640"/>
      <c r="BX120" s="640"/>
      <c r="BY120" s="640"/>
      <c r="BZ120" s="640"/>
      <c r="CA120" s="640">
        <v>14434892</v>
      </c>
      <c r="CB120" s="640"/>
      <c r="CC120" s="640"/>
      <c r="CD120" s="640"/>
      <c r="CE120" s="640"/>
      <c r="CF120" s="656">
        <v>82.2</v>
      </c>
      <c r="CG120" s="660"/>
      <c r="CH120" s="660"/>
      <c r="CI120" s="660"/>
      <c r="CJ120" s="660"/>
      <c r="CK120" s="675" t="s">
        <v>268</v>
      </c>
      <c r="CL120" s="685"/>
      <c r="CM120" s="685"/>
      <c r="CN120" s="685"/>
      <c r="CO120" s="688"/>
      <c r="CP120" s="692" t="s">
        <v>43</v>
      </c>
      <c r="CQ120" s="695"/>
      <c r="CR120" s="695"/>
      <c r="CS120" s="695"/>
      <c r="CT120" s="695"/>
      <c r="CU120" s="695"/>
      <c r="CV120" s="695"/>
      <c r="CW120" s="695"/>
      <c r="CX120" s="695"/>
      <c r="CY120" s="695"/>
      <c r="CZ120" s="695"/>
      <c r="DA120" s="695"/>
      <c r="DB120" s="695"/>
      <c r="DC120" s="695"/>
      <c r="DD120" s="695"/>
      <c r="DE120" s="695"/>
      <c r="DF120" s="698"/>
      <c r="DG120" s="632">
        <v>3922520</v>
      </c>
      <c r="DH120" s="640"/>
      <c r="DI120" s="640"/>
      <c r="DJ120" s="640"/>
      <c r="DK120" s="640"/>
      <c r="DL120" s="640">
        <v>4261579</v>
      </c>
      <c r="DM120" s="640"/>
      <c r="DN120" s="640"/>
      <c r="DO120" s="640"/>
      <c r="DP120" s="640"/>
      <c r="DQ120" s="640">
        <v>4289800</v>
      </c>
      <c r="DR120" s="640"/>
      <c r="DS120" s="640"/>
      <c r="DT120" s="640"/>
      <c r="DU120" s="640"/>
      <c r="DV120" s="712">
        <v>24.4</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4241429</v>
      </c>
      <c r="BR121" s="641"/>
      <c r="BS121" s="641"/>
      <c r="BT121" s="641"/>
      <c r="BU121" s="641"/>
      <c r="BV121" s="641">
        <v>4200370</v>
      </c>
      <c r="BW121" s="641"/>
      <c r="BX121" s="641"/>
      <c r="BY121" s="641"/>
      <c r="BZ121" s="641"/>
      <c r="CA121" s="641">
        <v>3993729</v>
      </c>
      <c r="CB121" s="641"/>
      <c r="CC121" s="641"/>
      <c r="CD121" s="641"/>
      <c r="CE121" s="641"/>
      <c r="CF121" s="657">
        <v>22.8</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v>1170551</v>
      </c>
      <c r="DH121" s="641"/>
      <c r="DI121" s="641"/>
      <c r="DJ121" s="641"/>
      <c r="DK121" s="641"/>
      <c r="DL121" s="641">
        <v>1119705</v>
      </c>
      <c r="DM121" s="641"/>
      <c r="DN121" s="641"/>
      <c r="DO121" s="641"/>
      <c r="DP121" s="641"/>
      <c r="DQ121" s="641">
        <v>1013875</v>
      </c>
      <c r="DR121" s="641"/>
      <c r="DS121" s="641"/>
      <c r="DT121" s="641"/>
      <c r="DU121" s="641"/>
      <c r="DV121" s="713">
        <v>5.8</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36952239</v>
      </c>
      <c r="BR122" s="642"/>
      <c r="BS122" s="642"/>
      <c r="BT122" s="642"/>
      <c r="BU122" s="642"/>
      <c r="BV122" s="642">
        <v>36455773</v>
      </c>
      <c r="BW122" s="642"/>
      <c r="BX122" s="642"/>
      <c r="BY122" s="642"/>
      <c r="BZ122" s="642"/>
      <c r="CA122" s="642">
        <v>34304132</v>
      </c>
      <c r="CB122" s="642"/>
      <c r="CC122" s="642"/>
      <c r="CD122" s="642"/>
      <c r="CE122" s="642"/>
      <c r="CF122" s="658">
        <v>195.4</v>
      </c>
      <c r="CG122" s="662"/>
      <c r="CH122" s="662"/>
      <c r="CI122" s="662"/>
      <c r="CJ122" s="662"/>
      <c r="CK122" s="676"/>
      <c r="CL122" s="686"/>
      <c r="CM122" s="686"/>
      <c r="CN122" s="686"/>
      <c r="CO122" s="689"/>
      <c r="CP122" s="693" t="s">
        <v>125</v>
      </c>
      <c r="CQ122" s="403"/>
      <c r="CR122" s="403"/>
      <c r="CS122" s="403"/>
      <c r="CT122" s="403"/>
      <c r="CU122" s="403"/>
      <c r="CV122" s="403"/>
      <c r="CW122" s="403"/>
      <c r="CX122" s="403"/>
      <c r="CY122" s="403"/>
      <c r="CZ122" s="403"/>
      <c r="DA122" s="403"/>
      <c r="DB122" s="403"/>
      <c r="DC122" s="403"/>
      <c r="DD122" s="403"/>
      <c r="DE122" s="403"/>
      <c r="DF122" s="699"/>
      <c r="DG122" s="633">
        <v>813188</v>
      </c>
      <c r="DH122" s="641"/>
      <c r="DI122" s="641"/>
      <c r="DJ122" s="641"/>
      <c r="DK122" s="641"/>
      <c r="DL122" s="641">
        <v>442536</v>
      </c>
      <c r="DM122" s="641"/>
      <c r="DN122" s="641"/>
      <c r="DO122" s="641"/>
      <c r="DP122" s="641"/>
      <c r="DQ122" s="641">
        <v>502757</v>
      </c>
      <c r="DR122" s="641"/>
      <c r="DS122" s="641"/>
      <c r="DT122" s="641"/>
      <c r="DU122" s="641"/>
      <c r="DV122" s="713">
        <v>2.9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7500</v>
      </c>
      <c r="AB123" s="446"/>
      <c r="AC123" s="446"/>
      <c r="AD123" s="446"/>
      <c r="AE123" s="499"/>
      <c r="AF123" s="515">
        <v>7500</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491</v>
      </c>
      <c r="BP123" s="629"/>
      <c r="BQ123" s="635">
        <v>55230163</v>
      </c>
      <c r="BR123" s="643"/>
      <c r="BS123" s="643"/>
      <c r="BT123" s="643"/>
      <c r="BU123" s="643"/>
      <c r="BV123" s="643">
        <v>56187674</v>
      </c>
      <c r="BW123" s="643"/>
      <c r="BX123" s="643"/>
      <c r="BY123" s="643"/>
      <c r="BZ123" s="643"/>
      <c r="CA123" s="643">
        <v>52732753</v>
      </c>
      <c r="CB123" s="643"/>
      <c r="CC123" s="643"/>
      <c r="CD123" s="643"/>
      <c r="CE123" s="643"/>
      <c r="CF123" s="544"/>
      <c r="CG123" s="552"/>
      <c r="CH123" s="552"/>
      <c r="CI123" s="552"/>
      <c r="CJ123" s="669"/>
      <c r="CK123" s="676"/>
      <c r="CL123" s="686"/>
      <c r="CM123" s="686"/>
      <c r="CN123" s="686"/>
      <c r="CO123" s="689"/>
      <c r="CP123" s="693" t="s">
        <v>230</v>
      </c>
      <c r="CQ123" s="403"/>
      <c r="CR123" s="403"/>
      <c r="CS123" s="403"/>
      <c r="CT123" s="403"/>
      <c r="CU123" s="403"/>
      <c r="CV123" s="403"/>
      <c r="CW123" s="403"/>
      <c r="CX123" s="403"/>
      <c r="CY123" s="403"/>
      <c r="CZ123" s="403"/>
      <c r="DA123" s="403"/>
      <c r="DB123" s="403"/>
      <c r="DC123" s="403"/>
      <c r="DD123" s="403"/>
      <c r="DE123" s="403"/>
      <c r="DF123" s="699"/>
      <c r="DG123" s="482">
        <v>360872</v>
      </c>
      <c r="DH123" s="446"/>
      <c r="DI123" s="446"/>
      <c r="DJ123" s="446"/>
      <c r="DK123" s="499"/>
      <c r="DL123" s="515">
        <v>330971</v>
      </c>
      <c r="DM123" s="446"/>
      <c r="DN123" s="446"/>
      <c r="DO123" s="446"/>
      <c r="DP123" s="499"/>
      <c r="DQ123" s="515">
        <v>324446</v>
      </c>
      <c r="DR123" s="446"/>
      <c r="DS123" s="446"/>
      <c r="DT123" s="446"/>
      <c r="DU123" s="499"/>
      <c r="DV123" s="539">
        <v>1.8</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465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18.7</v>
      </c>
      <c r="BR124" s="644"/>
      <c r="BS124" s="644"/>
      <c r="BT124" s="644"/>
      <c r="BU124" s="644"/>
      <c r="BV124" s="644">
        <v>5.2</v>
      </c>
      <c r="BW124" s="644"/>
      <c r="BX124" s="644"/>
      <c r="BY124" s="644"/>
      <c r="BZ124" s="644"/>
      <c r="CA124" s="644">
        <v>8.4</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210516</v>
      </c>
      <c r="DH124" s="489"/>
      <c r="DI124" s="489"/>
      <c r="DJ124" s="489"/>
      <c r="DK124" s="501"/>
      <c r="DL124" s="517">
        <v>187959</v>
      </c>
      <c r="DM124" s="489"/>
      <c r="DN124" s="489"/>
      <c r="DO124" s="489"/>
      <c r="DP124" s="501"/>
      <c r="DQ124" s="517">
        <v>183078</v>
      </c>
      <c r="DR124" s="489"/>
      <c r="DS124" s="489"/>
      <c r="DT124" s="489"/>
      <c r="DU124" s="501"/>
      <c r="DV124" s="714">
        <v>1</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495</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496</v>
      </c>
      <c r="AY127" s="593"/>
      <c r="AZ127" s="593"/>
      <c r="BA127" s="593"/>
      <c r="BB127" s="593"/>
      <c r="BC127" s="593"/>
      <c r="BD127" s="593"/>
      <c r="BE127" s="610"/>
      <c r="BF127" s="612" t="s">
        <v>237</v>
      </c>
      <c r="BG127" s="593"/>
      <c r="BH127" s="593"/>
      <c r="BI127" s="593"/>
      <c r="BJ127" s="593"/>
      <c r="BK127" s="593"/>
      <c r="BL127" s="610"/>
      <c r="BM127" s="612" t="s">
        <v>418</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v>328920</v>
      </c>
      <c r="DH127" s="641"/>
      <c r="DI127" s="641"/>
      <c r="DJ127" s="641"/>
      <c r="DK127" s="641"/>
      <c r="DL127" s="641">
        <v>895290</v>
      </c>
      <c r="DM127" s="641"/>
      <c r="DN127" s="641"/>
      <c r="DO127" s="641"/>
      <c r="DP127" s="641"/>
      <c r="DQ127" s="641">
        <v>1024150</v>
      </c>
      <c r="DR127" s="641"/>
      <c r="DS127" s="641"/>
      <c r="DT127" s="641"/>
      <c r="DU127" s="641"/>
      <c r="DV127" s="713">
        <v>5.8</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355414</v>
      </c>
      <c r="AB128" s="487"/>
      <c r="AC128" s="487"/>
      <c r="AD128" s="487"/>
      <c r="AE128" s="498"/>
      <c r="AF128" s="514">
        <v>362990</v>
      </c>
      <c r="AG128" s="487"/>
      <c r="AH128" s="487"/>
      <c r="AI128" s="487"/>
      <c r="AJ128" s="498"/>
      <c r="AK128" s="514">
        <v>165449</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197</v>
      </c>
      <c r="BG128" s="617"/>
      <c r="BH128" s="617"/>
      <c r="BI128" s="617"/>
      <c r="BJ128" s="617"/>
      <c r="BK128" s="617"/>
      <c r="BL128" s="623"/>
      <c r="BM128" s="613">
        <v>12.4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v>760</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20483542</v>
      </c>
      <c r="AB129" s="446"/>
      <c r="AC129" s="446"/>
      <c r="AD129" s="446"/>
      <c r="AE129" s="499"/>
      <c r="AF129" s="515">
        <v>20536420</v>
      </c>
      <c r="AG129" s="446"/>
      <c r="AH129" s="446"/>
      <c r="AI129" s="446"/>
      <c r="AJ129" s="499"/>
      <c r="AK129" s="515">
        <v>20965029</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197</v>
      </c>
      <c r="BG129" s="618"/>
      <c r="BH129" s="618"/>
      <c r="BI129" s="618"/>
      <c r="BJ129" s="618"/>
      <c r="BK129" s="618"/>
      <c r="BL129" s="624"/>
      <c r="BM129" s="614">
        <v>17.399999999999999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3320713</v>
      </c>
      <c r="AB130" s="446"/>
      <c r="AC130" s="446"/>
      <c r="AD130" s="446"/>
      <c r="AE130" s="499"/>
      <c r="AF130" s="515">
        <v>3317880</v>
      </c>
      <c r="AG130" s="446"/>
      <c r="AH130" s="446"/>
      <c r="AI130" s="446"/>
      <c r="AJ130" s="499"/>
      <c r="AK130" s="515">
        <v>3410780</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10.5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17162829</v>
      </c>
      <c r="AB131" s="489"/>
      <c r="AC131" s="489"/>
      <c r="AD131" s="489"/>
      <c r="AE131" s="501"/>
      <c r="AF131" s="517">
        <v>17218540</v>
      </c>
      <c r="AG131" s="489"/>
      <c r="AH131" s="489"/>
      <c r="AI131" s="489"/>
      <c r="AJ131" s="501"/>
      <c r="AK131" s="517">
        <v>17554249</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8.4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9.4617839870000005</v>
      </c>
      <c r="AB132" s="490"/>
      <c r="AC132" s="490"/>
      <c r="AD132" s="490"/>
      <c r="AE132" s="502"/>
      <c r="AF132" s="518">
        <v>10.023963330000001</v>
      </c>
      <c r="AG132" s="490"/>
      <c r="AH132" s="490"/>
      <c r="AI132" s="490"/>
      <c r="AJ132" s="502"/>
      <c r="AK132" s="518">
        <v>12.145281750000001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8.8000000000000007</v>
      </c>
      <c r="AB133" s="491"/>
      <c r="AC133" s="491"/>
      <c r="AD133" s="491"/>
      <c r="AE133" s="503"/>
      <c r="AF133" s="486">
        <v>9.3000000000000007</v>
      </c>
      <c r="AG133" s="491"/>
      <c r="AH133" s="491"/>
      <c r="AI133" s="491"/>
      <c r="AJ133" s="503"/>
      <c r="AK133" s="486">
        <v>10.5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0+2tCPzZQOrYR5tuBZFyPQSBQZCsG0Wjrh/6rXjjfRYnKLJmxrHPwhBhbw9MzRvxUHhjdQdxr+csAJeEvjcTtA==" saltValue="i5uQ6GcSSAAiJSPlz0BR9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30" fitToWidth="1" fitToHeight="1" orientation="landscape"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8" zoomScale="70" zoomScaleNormal="85" zoomScaleSheetLayoutView="70" workbookViewId="0">
      <selection activeCell="DN49" sqref="DN49"/>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wjcVFRS5DsMZs2AM6B4557MCfqXhg9lb9u14Wh7Br2MAjYPqbKWeVGwtElfGh1ZTlxv+pdoc2yiPzudV6nL8xQ==" saltValue="BBCbBSAqE7cX6ktw7kUCE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aT1eo6dKUspI4bxSnEuKIZGD7x46sQ/QNwldRXtc4pTPYJ+vw8cllcW3orYRDzsVAVpKZFZJqVWmJNZaxMD0w==" saltValue="/sGcR8DvUyUUZ1nv9jJM3A=="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4983098</v>
      </c>
      <c r="AP9" s="787">
        <v>71622</v>
      </c>
      <c r="AQ9" s="810">
        <v>95899</v>
      </c>
      <c r="AR9" s="824">
        <v>-25.3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1468417</v>
      </c>
      <c r="AP10" s="788">
        <v>21106</v>
      </c>
      <c r="AQ10" s="811">
        <v>7418</v>
      </c>
      <c r="AR10" s="825">
        <v>184.5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57043</v>
      </c>
      <c r="AP11" s="788">
        <v>820</v>
      </c>
      <c r="AQ11" s="811">
        <v>1842</v>
      </c>
      <c r="AR11" s="825">
        <v>-55.5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197</v>
      </c>
      <c r="AP12" s="788" t="s">
        <v>197</v>
      </c>
      <c r="AQ12" s="811">
        <v>18</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250477</v>
      </c>
      <c r="AP13" s="788">
        <v>3600</v>
      </c>
      <c r="AQ13" s="811">
        <v>3674</v>
      </c>
      <c r="AR13" s="825">
        <v>-2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216386</v>
      </c>
      <c r="AP14" s="788">
        <v>3110</v>
      </c>
      <c r="AQ14" s="811">
        <v>2040</v>
      </c>
      <c r="AR14" s="825">
        <v>52.5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-507101</v>
      </c>
      <c r="AP15" s="788">
        <v>-7289</v>
      </c>
      <c r="AQ15" s="811">
        <v>-5724</v>
      </c>
      <c r="AR15" s="825">
        <v>27.3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6468320</v>
      </c>
      <c r="AP16" s="788">
        <v>92969</v>
      </c>
      <c r="AQ16" s="811">
        <v>105167</v>
      </c>
      <c r="AR16" s="825">
        <v>-11.6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335</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6.96</v>
      </c>
      <c r="AP21" s="800">
        <v>8.91</v>
      </c>
      <c r="AQ21" s="813">
        <v>-1.95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99.9</v>
      </c>
      <c r="AP22" s="801">
        <v>97.6</v>
      </c>
      <c r="AQ22" s="814">
        <v>2.2999999999999998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4815863</v>
      </c>
      <c r="AP32" s="788">
        <v>69218</v>
      </c>
      <c r="AQ32" s="815">
        <v>63956</v>
      </c>
      <c r="AR32" s="825">
        <v>8.1999999999999993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197</v>
      </c>
      <c r="AP34" s="788" t="s">
        <v>197</v>
      </c>
      <c r="AQ34" s="815">
        <v>4</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742709</v>
      </c>
      <c r="AP35" s="788">
        <v>10675</v>
      </c>
      <c r="AQ35" s="815">
        <v>14498</v>
      </c>
      <c r="AR35" s="825">
        <v>-26.4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118612</v>
      </c>
      <c r="AP36" s="788">
        <v>1705</v>
      </c>
      <c r="AQ36" s="815">
        <v>1993</v>
      </c>
      <c r="AR36" s="825">
        <v>-14.5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31058</v>
      </c>
      <c r="AP37" s="788">
        <v>446</v>
      </c>
      <c r="AQ37" s="815">
        <v>407</v>
      </c>
      <c r="AR37" s="825">
        <v>9.6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518</v>
      </c>
      <c r="AL38" s="762"/>
      <c r="AM38" s="762"/>
      <c r="AN38" s="779"/>
      <c r="AO38" s="792" t="s">
        <v>197</v>
      </c>
      <c r="AP38" s="792" t="s">
        <v>197</v>
      </c>
      <c r="AQ38" s="816">
        <v>1</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-165449</v>
      </c>
      <c r="AP39" s="788">
        <v>-2378</v>
      </c>
      <c r="AQ39" s="815">
        <v>-3355</v>
      </c>
      <c r="AR39" s="825">
        <v>-29.1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-3410780</v>
      </c>
      <c r="AP40" s="788">
        <v>-49023</v>
      </c>
      <c r="AQ40" s="815">
        <v>-53996</v>
      </c>
      <c r="AR40" s="825">
        <v>-9.1999999999999993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2132013</v>
      </c>
      <c r="AP41" s="788">
        <v>30643</v>
      </c>
      <c r="AQ41" s="815">
        <v>23508</v>
      </c>
      <c r="AR41" s="825">
        <v>30.4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522</v>
      </c>
      <c r="AQ50" s="818" t="s">
        <v>381</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483</v>
      </c>
      <c r="AL51" s="764"/>
      <c r="AM51" s="770">
        <v>2665641</v>
      </c>
      <c r="AN51" s="783">
        <v>35862</v>
      </c>
      <c r="AO51" s="795">
        <v>-13.6</v>
      </c>
      <c r="AP51" s="806">
        <v>70329</v>
      </c>
      <c r="AQ51" s="819">
        <v>0.2</v>
      </c>
      <c r="AR51" s="829">
        <v>-13.8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1069625</v>
      </c>
      <c r="AN52" s="784">
        <v>14390</v>
      </c>
      <c r="AO52" s="796">
        <v>14.7</v>
      </c>
      <c r="AP52" s="807">
        <v>39403</v>
      </c>
      <c r="AQ52" s="820">
        <v>9.1</v>
      </c>
      <c r="AR52" s="830">
        <v>5.6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524</v>
      </c>
      <c r="AL53" s="764"/>
      <c r="AM53" s="770">
        <v>4772792</v>
      </c>
      <c r="AN53" s="783">
        <v>65265</v>
      </c>
      <c r="AO53" s="795">
        <v>82</v>
      </c>
      <c r="AP53" s="806">
        <v>71871</v>
      </c>
      <c r="AQ53" s="819">
        <v>2.2000000000000002</v>
      </c>
      <c r="AR53" s="829">
        <v>79.8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1095116</v>
      </c>
      <c r="AN54" s="784">
        <v>14975</v>
      </c>
      <c r="AO54" s="796">
        <v>4.0999999999999996</v>
      </c>
      <c r="AP54" s="807">
        <v>38232</v>
      </c>
      <c r="AQ54" s="820">
        <v>-3</v>
      </c>
      <c r="AR54" s="830">
        <v>7.1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4945093</v>
      </c>
      <c r="AN55" s="783">
        <v>68808</v>
      </c>
      <c r="AO55" s="795">
        <v>5.4</v>
      </c>
      <c r="AP55" s="806">
        <v>71807</v>
      </c>
      <c r="AQ55" s="819">
        <v>-0.1</v>
      </c>
      <c r="AR55" s="829">
        <v>5.5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1054965</v>
      </c>
      <c r="AN56" s="784">
        <v>14679</v>
      </c>
      <c r="AO56" s="796">
        <v>-2</v>
      </c>
      <c r="AP56" s="807">
        <v>37333</v>
      </c>
      <c r="AQ56" s="820">
        <v>-2.4</v>
      </c>
      <c r="AR56" s="830">
        <v>0.4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525</v>
      </c>
      <c r="AL57" s="764"/>
      <c r="AM57" s="770">
        <v>2871811</v>
      </c>
      <c r="AN57" s="783">
        <v>40567</v>
      </c>
      <c r="AO57" s="795">
        <v>-41</v>
      </c>
      <c r="AP57" s="806">
        <v>80821</v>
      </c>
      <c r="AQ57" s="819">
        <v>12.6</v>
      </c>
      <c r="AR57" s="829">
        <v>-53.6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1968522</v>
      </c>
      <c r="AN58" s="784">
        <v>27808</v>
      </c>
      <c r="AO58" s="796">
        <v>89.4</v>
      </c>
      <c r="AP58" s="807">
        <v>49586</v>
      </c>
      <c r="AQ58" s="820">
        <v>32.799999999999997</v>
      </c>
      <c r="AR58" s="830">
        <v>56.6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526</v>
      </c>
      <c r="AL59" s="764"/>
      <c r="AM59" s="770">
        <v>2816093</v>
      </c>
      <c r="AN59" s="783">
        <v>40476</v>
      </c>
      <c r="AO59" s="795">
        <v>-0.2</v>
      </c>
      <c r="AP59" s="806">
        <v>79840</v>
      </c>
      <c r="AQ59" s="819">
        <v>-1.2</v>
      </c>
      <c r="AR59" s="829">
        <v>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2223115</v>
      </c>
      <c r="AN60" s="784">
        <v>31953</v>
      </c>
      <c r="AO60" s="796">
        <v>14.9</v>
      </c>
      <c r="AP60" s="807">
        <v>45238</v>
      </c>
      <c r="AQ60" s="820">
        <v>-8.8000000000000007</v>
      </c>
      <c r="AR60" s="830">
        <v>23.7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423</v>
      </c>
      <c r="AL61" s="767"/>
      <c r="AM61" s="770">
        <v>3614286</v>
      </c>
      <c r="AN61" s="783">
        <v>50196</v>
      </c>
      <c r="AO61" s="795">
        <v>6.5</v>
      </c>
      <c r="AP61" s="806">
        <v>74934</v>
      </c>
      <c r="AQ61" s="821">
        <v>2.7</v>
      </c>
      <c r="AR61" s="829">
        <v>3.8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1482269</v>
      </c>
      <c r="AN62" s="784">
        <v>20761</v>
      </c>
      <c r="AO62" s="796">
        <v>24.2</v>
      </c>
      <c r="AP62" s="807">
        <v>41958</v>
      </c>
      <c r="AQ62" s="820">
        <v>5.5</v>
      </c>
      <c r="AR62" s="830">
        <v>18.7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tnzr1nsqTBTAbtGU4DcyMWl1p7skJbP9EGIKVxDw+WiGfvs3MZAWg4beBQ7ml8QrMAyFqGH1Yda513iU4gONUg==" saltValue="kMxuZHnT9rz3+SExcGwCD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Oe6AZZVV7ji8r+I9DFaTgWnLvEeuN3PS9KAQMtvtHIMBuEd+tIczTfJ4dKdXH7Fgg7X8sKmDYI9jKUterL1ZPQ==" saltValue="Dd+Na0y1rLyufe/wMCtfO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aOe+DCvAIMAPjbQqWLs7NoOQVycqy4gYXE+/4FFRLbffGxx4h4Ukvf7AprVjD3+NddG91ZMM7ApUgPbJh0duvA==" saltValue="cUKF303I9P8hFLBeuybQd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528</v>
      </c>
      <c r="G46" s="853" t="s">
        <v>529</v>
      </c>
      <c r="H46" s="853" t="s">
        <v>530</v>
      </c>
      <c r="I46" s="853" t="s">
        <v>254</v>
      </c>
      <c r="J46" s="858" t="s">
        <v>531</v>
      </c>
    </row>
    <row r="47" spans="2:10" ht="57.75" customHeight="1">
      <c r="B47" s="838"/>
      <c r="C47" s="842" t="s">
        <v>3</v>
      </c>
      <c r="D47" s="842"/>
      <c r="E47" s="846"/>
      <c r="F47" s="850">
        <v>30.33</v>
      </c>
      <c r="G47" s="854">
        <v>32.06</v>
      </c>
      <c r="H47" s="854">
        <v>33.64</v>
      </c>
      <c r="I47" s="854">
        <v>33.299999999999997</v>
      </c>
      <c r="J47" s="859">
        <v>31.21</v>
      </c>
    </row>
    <row r="48" spans="2:10" ht="57.75" customHeight="1">
      <c r="B48" s="839"/>
      <c r="C48" s="843" t="s">
        <v>9</v>
      </c>
      <c r="D48" s="843"/>
      <c r="E48" s="847"/>
      <c r="F48" s="851">
        <v>13.86</v>
      </c>
      <c r="G48" s="855">
        <v>13.32</v>
      </c>
      <c r="H48" s="855">
        <v>13.58</v>
      </c>
      <c r="I48" s="855">
        <v>10.57</v>
      </c>
      <c r="J48" s="860">
        <v>10.61</v>
      </c>
    </row>
    <row r="49" spans="2:10" ht="57.75" customHeight="1">
      <c r="B49" s="840"/>
      <c r="C49" s="844" t="s">
        <v>15</v>
      </c>
      <c r="D49" s="844"/>
      <c r="E49" s="848"/>
      <c r="F49" s="852" t="s">
        <v>532</v>
      </c>
      <c r="G49" s="856">
        <v>0.71</v>
      </c>
      <c r="H49" s="856" t="s">
        <v>533</v>
      </c>
      <c r="I49" s="856" t="s">
        <v>534</v>
      </c>
      <c r="J49" s="861" t="s">
        <v>535</v>
      </c>
    </row>
    <row r="50" spans="2:10"/>
  </sheetData>
  <sheetProtection algorithmName="SHA-512" hashValue="meHZ7jARt+pfJ/Sb1VRbjh3F+w1qudu3aVJvaAQ39ZM9AYr6qAZzwoKUdNXcqtLGdOG78nouPxAEDjz1Ow7sVw==" saltValue="OTez/oa5fqgU1aqLQ8E+m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2026-02-23T05:43:21Z</dcterms:created>
  <dcterms:modified xsi:type="dcterms:W3CDTF">2026-03-18T06:41:13Z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2026-03-18T06:41:13Z</vt:filetime>
  </property>
</Properties>
</file>