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<sst xmlns="http://schemas.openxmlformats.org/spreadsheetml/2006/main" xmlns:r="http://schemas.openxmlformats.org/officeDocument/2006/relationships" count="547" uniqueCount="547">
  <si>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</si>
  <si>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</si>
  <si>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</si>
  <si>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</si>
  <si>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</si>
  <si>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</si>
  <si>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</si>
  <si>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</si>
  <si>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</si>
  <si>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</si>
  <si>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</si>
  <si>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</si>
  <si>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</si>
  <si>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</si>
  <si>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</si>
  <si>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</si>
  <si>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</si>
  <si>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</si>
  <si>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</si>
  <si>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</si>
  <si>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</si>
  <si>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</si>
  <si>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</si>
  <si>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</si>
  <si>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</si>
  <si>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</si>
  <si>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</si>
  <si>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</si>
  <si>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</si>
  <si>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</si>
  <si>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</si>
  <si>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</si>
  <si>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</si>
  <si>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</si>
  <si>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</si>
  <si>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</si>
  <si>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</si>
  <si>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</si>
  <si>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</si>
  <si>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</si>
  <si>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</si>
  <si>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</si>
  <si>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</si>
  <si>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香取市公共下水道事業会計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</si>
  <si>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</si>
  <si>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</si>
  <si>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</si>
  <si>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</si>
  <si>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</si>
  <si>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</si>
  <si>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</si>
  <si>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</si>
  <si>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</si>
  <si>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</si>
  <si>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</si>
  <si>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</si>
  <si>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</si>
  <si>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</si>
  <si>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</si>
  <si>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</si>
  <si>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</si>
  <si>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</si>
  <si>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</si>
  <si>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</si>
  <si>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香取市病院事業債管理特別会計</t>
  </si>
  <si>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</si>
  <si>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</si>
  <si>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</si>
  <si>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</si>
  <si>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</si>
  <si>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</si>
  <si>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</si>
  <si>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</si>
  <si>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</si>
  <si>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</si>
  <si>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</si>
  <si>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</si>
  <si>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</si>
  <si>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</si>
  <si>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</si>
  <si>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</si>
  <si>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</si>
  <si>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</si>
  <si>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</si>
  <si>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</si>
  <si>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</si>
  <si>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</si>
  <si>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</si>
  <si>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成田香取エネルギー</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</si>
  <si>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</si>
  <si>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</si>
  <si>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</si>
  <si>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</si>
  <si>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</si>
  <si>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</si>
  <si>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</si>
  <si>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</si>
  <si>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</si>
  <si>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</si>
  <si>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</si>
  <si>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</si>
  <si>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</si>
  <si>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</si>
  <si>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</si>
  <si>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</si>
  <si>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</si>
  <si>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</si>
  <si>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</si>
  <si>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</si>
  <si>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</si>
  <si>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</si>
  <si>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</si>
  <si>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</si>
  <si>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</si>
  <si>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</si>
  <si>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</si>
  <si>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</si>
  <si>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</si>
  <si>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</si>
  <si>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</si>
  <si>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</si>
  <si>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</si>
  <si>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</si>
  <si>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</si>
  <si>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</si>
  <si>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</si>
  <si>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</si>
  <si>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香取市水道事業会計</t>
  </si>
  <si>
    <t>充当可能財源等</t>
    <rPh sb="0" eb="2">
      <t>ジュウトウ</t>
    </rPh>
    <rPh sb="2" eb="4">
      <t>カノウ</t>
    </rPh>
    <rPh sb="4" eb="6">
      <t>ザイゲン</t>
    </rPh>
    <rPh sb="6" eb="7">
      <t>トウ</t>
    </rPh>
    <phoneticPr fontId="5"/>
  </si>
  <si>
    <t>令和4年度</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</si>
  <si>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</si>
  <si>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</si>
  <si>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</si>
  <si>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</si>
  <si>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</si>
  <si>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</si>
  <si>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</si>
  <si>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</si>
  <si>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</si>
  <si>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</si>
  <si>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</si>
  <si>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</si>
  <si>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</si>
  <si>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千葉県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</si>
  <si>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</si>
  <si>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</si>
  <si>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</si>
  <si>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</si>
  <si>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</si>
  <si>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</si>
  <si>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</si>
  <si>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</si>
  <si>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</si>
  <si>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</si>
  <si>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</si>
  <si>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</si>
  <si>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</si>
  <si>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</si>
  <si>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</si>
  <si>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</si>
  <si>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</si>
  <si>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</si>
  <si>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</si>
  <si>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</si>
  <si>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香取市</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</si>
  <si>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</si>
  <si>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</si>
  <si>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</si>
  <si>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</si>
  <si>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</si>
  <si>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</si>
  <si>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</si>
  <si>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</si>
  <si>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</si>
  <si>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</si>
  <si>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</si>
  <si>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</si>
  <si>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</si>
  <si>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</si>
  <si>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</si>
  <si>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</si>
  <si>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</si>
  <si>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</si>
  <si>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</si>
  <si>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</si>
  <si>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</si>
  <si>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</si>
  <si>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</si>
  <si>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</si>
  <si>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</si>
  <si>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</si>
  <si>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</si>
  <si>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</si>
  <si>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</si>
  <si>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</si>
  <si>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-6.6</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</si>
  <si>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</si>
  <si>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</si>
  <si>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</si>
  <si>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</si>
  <si>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</si>
  <si>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</si>
  <si>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</si>
  <si>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</si>
  <si>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</si>
  <si>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</si>
  <si>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</si>
  <si>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</si>
  <si>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</si>
  <si>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</si>
  <si>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</si>
  <si>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</si>
  <si>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</si>
  <si>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</si>
  <si>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</si>
  <si>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</si>
  <si>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</si>
  <si>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</si>
  <si>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</si>
  <si>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</si>
  <si>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</si>
  <si>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</si>
  <si>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</si>
  <si>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</si>
  <si>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</si>
  <si>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</si>
  <si>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</si>
  <si>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-1.7</t>
  </si>
  <si>
    <t>-2.1</t>
  </si>
  <si>
    <t>実質収支</t>
    <rPh sb="0" eb="2">
      <t>ジッシツ</t>
    </rPh>
    <rPh sb="2" eb="4">
      <t>シュウシ</t>
    </rPh>
    <phoneticPr fontId="5"/>
  </si>
  <si>
    <t>標準税収入額等</t>
  </si>
  <si>
    <t>面積 (k㎡)</t>
    <rPh sb="0" eb="2">
      <t>メンセキ</t>
    </rPh>
    <phoneticPr fontId="5"/>
  </si>
  <si>
    <t>香取市農業集落排水事業会計</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</si>
  <si>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</si>
  <si>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</si>
  <si>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</si>
  <si>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</si>
  <si>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</si>
  <si>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</si>
  <si>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</si>
  <si>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</si>
  <si>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</si>
  <si>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</si>
  <si>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</si>
  <si>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</si>
  <si>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</si>
  <si>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</si>
  <si>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</si>
  <si>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</si>
  <si>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</si>
  <si>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</si>
  <si>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</si>
  <si>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</si>
  <si>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</si>
  <si>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</si>
  <si>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</si>
  <si>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</si>
  <si>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</si>
  <si>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</si>
  <si>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</si>
  <si>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</si>
  <si>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</si>
  <si>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</si>
  <si>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</si>
  <si>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</si>
  <si>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</si>
  <si>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</si>
  <si>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</si>
  <si>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</si>
  <si>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</si>
  <si>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</si>
  <si>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</si>
  <si>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</si>
  <si>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</si>
  <si>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</si>
  <si>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</si>
  <si>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</si>
  <si>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</si>
  <si>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</si>
  <si>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</si>
  <si>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</si>
  <si>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</si>
  <si>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</si>
  <si>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</si>
  <si>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千葉県香取市</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</si>
  <si>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</si>
  <si>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</si>
  <si>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</si>
  <si>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</si>
  <si>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</si>
  <si>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</si>
  <si>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</si>
  <si>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</si>
  <si>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</si>
  <si>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</si>
  <si>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</si>
  <si>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</si>
  <si>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</si>
  <si>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</si>
  <si>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</si>
  <si>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</si>
  <si>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</si>
  <si>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</si>
  <si>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</si>
  <si>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</si>
  <si>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</si>
  <si>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</si>
  <si>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</si>
  <si>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</si>
  <si>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</si>
  <si>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</si>
  <si>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</si>
  <si>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</si>
  <si>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</si>
  <si>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</si>
  <si>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</si>
  <si>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</si>
  <si>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</si>
  <si>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</si>
  <si>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</si>
  <si>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</si>
  <si>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</si>
  <si>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</si>
  <si>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</si>
  <si>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</si>
  <si>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</si>
  <si>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</si>
  <si>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</si>
  <si>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</si>
  <si>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</si>
  <si>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</si>
  <si>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</si>
  <si>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</si>
  <si>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</si>
  <si>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</si>
  <si>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</si>
  <si>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</si>
  <si>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</si>
  <si>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</si>
  <si>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</si>
  <si>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</si>
  <si>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</si>
  <si>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</si>
  <si>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</si>
  <si>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</si>
  <si>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</si>
  <si>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</si>
  <si>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</si>
  <si>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</si>
  <si>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</si>
  <si>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</si>
  <si>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</si>
  <si>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</si>
  <si>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</si>
  <si>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</si>
  <si>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</si>
  <si>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</si>
  <si>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</si>
  <si>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</si>
  <si>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</si>
  <si>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</si>
  <si>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</si>
  <si>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</si>
  <si>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</si>
  <si>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</si>
  <si>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</si>
  <si>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</si>
  <si>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</si>
  <si>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</si>
  <si>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</si>
  <si>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</si>
  <si>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</si>
  <si>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</si>
  <si>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</si>
  <si>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</si>
  <si>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</si>
  <si>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</si>
  <si>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</si>
  <si>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</si>
  <si>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</si>
  <si>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</si>
  <si>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</si>
  <si>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</si>
  <si>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</si>
  <si>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</si>
  <si>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</si>
  <si>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</si>
  <si>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</si>
  <si>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</si>
  <si>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</si>
  <si>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</si>
  <si>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</si>
  <si>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</si>
  <si>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</si>
  <si>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</si>
  <si>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</si>
  <si>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</si>
  <si>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</si>
  <si>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</si>
  <si>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</si>
  <si>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</si>
  <si>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</si>
  <si>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</si>
  <si>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</si>
  <si>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</si>
  <si>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</si>
  <si>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</si>
  <si>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</si>
  <si>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</si>
  <si>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</si>
  <si>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</si>
  <si>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</si>
  <si>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</si>
  <si>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</si>
  <si>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</si>
  <si>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香取おみがわ医療センター</t>
    <rPh sb="0" eb="2">
      <t>カトリ</t>
    </rPh>
    <rPh sb="6" eb="8">
      <t>イリョウ</t>
    </rPh>
    <phoneticPr fontId="5"/>
  </si>
  <si>
    <t>　積立金</t>
  </si>
  <si>
    <t>　うち臨時財政対策債</t>
  </si>
  <si>
    <t>歳入合計</t>
  </si>
  <si>
    <t xml:space="preserve"> 過去５年間平均</t>
    <rPh sb="1" eb="3">
      <t>カコ</t>
    </rPh>
    <rPh sb="4" eb="6">
      <t>ネンカン</t>
    </rPh>
    <rPh sb="6" eb="8">
      <t>ヘイキン</t>
    </rPh>
    <phoneticPr fontId="5"/>
  </si>
  <si>
    <t>簡易水道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</si>
  <si>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</si>
  <si>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</si>
  <si>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</si>
  <si>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</si>
  <si>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</si>
  <si>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</si>
  <si>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</si>
  <si>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</si>
  <si>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</si>
  <si>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</si>
  <si>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</si>
  <si>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</si>
  <si>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</si>
  <si>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香取市土地取得事業特別会計</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</si>
  <si>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</si>
  <si>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</si>
  <si>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</si>
  <si>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</si>
  <si>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</si>
  <si>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</si>
  <si>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</si>
  <si>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</si>
  <si>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</si>
  <si>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</si>
  <si>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</si>
  <si>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</si>
  <si>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</si>
  <si>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</si>
  <si>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</si>
  <si>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</si>
  <si>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</si>
  <si>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</si>
  <si>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</si>
  <si>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</si>
  <si>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</si>
  <si>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</si>
  <si>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</si>
  <si>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</si>
  <si>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資金不足
比率</t>
    <rPh sb="0" eb="2">
      <t>シキン</t>
    </rPh>
    <rPh sb="2" eb="4">
      <t>フソク</t>
    </rPh>
    <rPh sb="5" eb="7">
      <t>ヒリツ</t>
    </rPh>
    <phoneticPr fontId="5"/>
  </si>
  <si>
    <t>香取市国民健康保険事業特別会計</t>
  </si>
  <si>
    <t>香取市介護保険事業特別会計</t>
  </si>
  <si>
    <t>香取市後期高齢者医療事業特別会計</t>
  </si>
  <si>
    <t>法適用企業</t>
  </si>
  <si>
    <t>香取市簡易水道事業会計</t>
  </si>
  <si>
    <t>将来負担比率（(Ｅ)－(Ｆ)）／（(Ｃ)－(Ｄ)）×１００</t>
    <rPh sb="0" eb="2">
      <t>ショウライ</t>
    </rPh>
    <rPh sb="2" eb="4">
      <t>フタン</t>
    </rPh>
    <rPh sb="4" eb="6">
      <t>ヒリツ</t>
    </rPh>
    <phoneticPr fontId="5"/>
  </si>
  <si>
    <t>香取市観光事業特別会計</t>
  </si>
  <si>
    <t>香取市太陽光発電事業特別会計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</si>
  <si>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</si>
  <si>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</si>
  <si>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</si>
  <si>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</si>
  <si>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</si>
  <si>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</si>
  <si>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</si>
  <si>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</si>
  <si>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</si>
  <si>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</si>
  <si>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</si>
  <si>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</si>
  <si>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</si>
  <si>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</si>
  <si>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</si>
  <si>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</si>
  <si>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</si>
  <si>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</si>
  <si>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</si>
  <si>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</si>
  <si>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</si>
  <si>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</si>
  <si>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</si>
  <si>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</si>
  <si>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</si>
  <si>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</si>
  <si>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</si>
  <si>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</si>
  <si>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</si>
  <si>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</si>
  <si>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</si>
  <si>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</si>
  <si>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</si>
  <si>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</si>
  <si>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</si>
  <si>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</si>
  <si>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</si>
  <si>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</si>
  <si>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</si>
  <si>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</si>
  <si>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</si>
  <si>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</si>
  <si>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</si>
  <si>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</si>
  <si>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</si>
  <si>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ふるさと香取応援基金</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</si>
  <si>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</si>
  <si>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</si>
  <si>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</si>
  <si>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</si>
  <si>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</si>
  <si>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</si>
  <si>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</si>
  <si>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</si>
  <si>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</si>
  <si>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</si>
  <si>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</si>
  <si>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</si>
  <si>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</si>
  <si>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</si>
  <si>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</si>
  <si>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</si>
  <si>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</si>
  <si>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</si>
  <si>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</si>
  <si>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</si>
  <si>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</si>
  <si>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1.57</t>
  </si>
  <si>
    <t>▲ 12.47</t>
  </si>
  <si>
    <t>▲ 3.98</t>
  </si>
  <si>
    <t>その他会計（赤字）</t>
  </si>
  <si>
    <t>（百万円）</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</si>
  <si>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</si>
  <si>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</si>
  <si>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5"/>
  </si>
  <si>
    <t>香取広域市町村圏事務組合（一般会計）</t>
  </si>
  <si>
    <t>紅小町の郷</t>
  </si>
  <si>
    <t>生活環境向上施策推進基金</t>
  </si>
  <si>
    <t>液状化対策基金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</si>
</sst>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101408</c:v>
                </c:pt>
                <c:pt idx="1">
                  <c:v>41501</c:v>
                </c:pt>
                <c:pt idx="2">
                  <c:v>35862</c:v>
                </c:pt>
                <c:pt idx="3">
                  <c:v>65265</c:v>
                </c:pt>
                <c:pt idx="4">
                  <c:v>68808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1647648322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12.02</c:v>
                </c:pt>
                <c:pt idx="1">
                  <c:v>9.58</c:v>
                </c:pt>
                <c:pt idx="2">
                  <c:v>13.86</c:v>
                </c:pt>
                <c:pt idx="3">
                  <c:v>13.32</c:v>
                </c:pt>
                <c:pt idx="4">
                  <c:v>13.58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33.28</c:v>
                </c:pt>
                <c:pt idx="1">
                  <c:v>31.18</c:v>
                </c:pt>
                <c:pt idx="2">
                  <c:v>30.33</c:v>
                </c:pt>
                <c:pt idx="3">
                  <c:v>32.06</c:v>
                </c:pt>
                <c:pt idx="4">
                  <c:v>33.64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-12.47</c:v>
                </c:pt>
                <c:pt idx="2">
                  <c:v>-1.57</c:v>
                </c:pt>
                <c:pt idx="3">
                  <c:v>0.71</c:v>
                </c:pt>
                <c:pt idx="4">
                  <c:v>-3.98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5</c:v>
                </c:pt>
                <c:pt idx="4">
                  <c:v>#N/A</c:v>
                </c:pt>
                <c:pt idx="5">
                  <c:v>5.34</c:v>
                </c:pt>
                <c:pt idx="6">
                  <c:v>#N/A</c:v>
                </c:pt>
                <c:pt idx="7">
                  <c:v>5.25</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香取市太陽光発電事業特別会計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9.e-002</c:v>
                </c:pt>
                <c:pt idx="2">
                  <c:v>#N/A</c:v>
                </c:pt>
                <c:pt idx="3">
                  <c:v>7.0000000000000007e-002</c:v>
                </c:pt>
                <c:pt idx="4">
                  <c:v>#N/A</c:v>
                </c:pt>
                <c:pt idx="5">
                  <c:v>3.e-002</c:v>
                </c:pt>
                <c:pt idx="6">
                  <c:v>#N/A</c:v>
                </c:pt>
                <c:pt idx="7">
                  <c:v>7.0000000000000007e-002</c:v>
                </c:pt>
                <c:pt idx="8">
                  <c:v>#N/A</c:v>
                </c:pt>
                <c:pt idx="9">
                  <c:v>4.e-002</c:v>
                </c:pt>
              </c:numCache>
            </c:numRef>
          </c:val>
        </c:ser>
        <c:ser>
          <c:idx val="3"/>
          <c:order val="3"/>
          <c:tx>
            <c:strRef>
              <c:f>データシート!$A$30</c:f>
              <c:strCache>
                <c:ptCount val="1"/>
                <c:pt idx="0">
                  <c:v>香取市農業集落排水事業会計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8.e-002</c:v>
                </c:pt>
                <c:pt idx="4">
                  <c:v>#N/A</c:v>
                </c:pt>
                <c:pt idx="5">
                  <c:v>6.e-002</c:v>
                </c:pt>
                <c:pt idx="6">
                  <c:v>#N/A</c:v>
                </c:pt>
                <c:pt idx="7">
                  <c:v>6.e-002</c:v>
                </c:pt>
                <c:pt idx="8">
                  <c:v>#N/A</c:v>
                </c:pt>
                <c:pt idx="9">
                  <c:v>6.e-002</c:v>
                </c:pt>
              </c:numCache>
            </c:numRef>
          </c:val>
        </c:ser>
        <c:ser>
          <c:idx val="4"/>
          <c:order val="4"/>
          <c:tx>
            <c:strRef>
              <c:f>データシート!$A$31</c:f>
              <c:strCache>
                <c:ptCount val="1"/>
                <c:pt idx="0">
                  <c:v>香取市公共下水道事業会計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0.28999999999999998</c:v>
                </c:pt>
                <c:pt idx="4">
                  <c:v>#N/A</c:v>
                </c:pt>
                <c:pt idx="5">
                  <c:v>0.28000000000000003</c:v>
                </c:pt>
                <c:pt idx="6">
                  <c:v>#N/A</c:v>
                </c:pt>
                <c:pt idx="7">
                  <c:v>0.25</c:v>
                </c:pt>
                <c:pt idx="8">
                  <c:v>#N/A</c:v>
                </c:pt>
                <c:pt idx="9">
                  <c:v>0.25</c:v>
                </c:pt>
              </c:numCache>
            </c:numRef>
          </c:val>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2.02</c:v>
                </c:pt>
                <c:pt idx="2">
                  <c:v>#N/A</c:v>
                </c:pt>
                <c:pt idx="3">
                  <c:v>1.4</c:v>
                </c:pt>
                <c:pt idx="4">
                  <c:v>#N/A</c:v>
                </c:pt>
                <c:pt idx="5">
                  <c:v>1.39</c:v>
                </c:pt>
                <c:pt idx="6">
                  <c:v>#N/A</c:v>
                </c:pt>
                <c:pt idx="7">
                  <c:v>1.67</c:v>
                </c:pt>
                <c:pt idx="8">
                  <c:v>#N/A</c:v>
                </c:pt>
                <c:pt idx="9">
                  <c:v>1.76</c:v>
                </c:pt>
              </c:numCache>
            </c:numRef>
          </c:val>
        </c:ser>
        <c:ser>
          <c:idx val="6"/>
          <c:order val="6"/>
          <c:tx>
            <c:strRef>
              <c:f>データシート!$A$33</c:f>
              <c:strCache>
                <c:ptCount val="1"/>
                <c:pt idx="0">
                  <c:v>香取市介護保険事業特別会計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1.54</c:v>
                </c:pt>
                <c:pt idx="2">
                  <c:v>#N/A</c:v>
                </c:pt>
                <c:pt idx="3">
                  <c:v>0.34</c:v>
                </c:pt>
                <c:pt idx="4">
                  <c:v>#N/A</c:v>
                </c:pt>
                <c:pt idx="5">
                  <c:v>0.88</c:v>
                </c:pt>
                <c:pt idx="6">
                  <c:v>#N/A</c:v>
                </c:pt>
                <c:pt idx="7">
                  <c:v>1.38</c:v>
                </c:pt>
                <c:pt idx="8">
                  <c:v>#N/A</c:v>
                </c:pt>
                <c:pt idx="9">
                  <c:v>1.99</c:v>
                </c:pt>
              </c:numCache>
            </c:numRef>
          </c:val>
        </c:ser>
        <c:ser>
          <c:idx val="7"/>
          <c:order val="7"/>
          <c:tx>
            <c:strRef>
              <c:f>データシート!$A$34</c:f>
              <c:strCache>
                <c:ptCount val="1"/>
                <c:pt idx="0">
                  <c:v>香取市簡易水道事業会計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2.4900000000000002</c:v>
                </c:pt>
                <c:pt idx="2">
                  <c:v>#N/A</c:v>
                </c:pt>
                <c:pt idx="3">
                  <c:v>2.7</c:v>
                </c:pt>
                <c:pt idx="4">
                  <c:v>#N/A</c:v>
                </c:pt>
                <c:pt idx="5">
                  <c:v>2.73</c:v>
                </c:pt>
                <c:pt idx="6">
                  <c:v>#N/A</c:v>
                </c:pt>
                <c:pt idx="7">
                  <c:v>2.75</c:v>
                </c:pt>
                <c:pt idx="8">
                  <c:v>#N/A</c:v>
                </c:pt>
                <c:pt idx="9">
                  <c:v>2.88</c:v>
                </c:pt>
              </c:numCache>
            </c:numRef>
          </c:val>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5.53</c:v>
                </c:pt>
                <c:pt idx="2">
                  <c:v>#N/A</c:v>
                </c:pt>
                <c:pt idx="3">
                  <c:v>7.5</c:v>
                </c:pt>
                <c:pt idx="4">
                  <c:v>#N/A</c:v>
                </c:pt>
                <c:pt idx="5">
                  <c:v>7.86</c:v>
                </c:pt>
                <c:pt idx="6">
                  <c:v>#N/A</c:v>
                </c:pt>
                <c:pt idx="7">
                  <c:v>9.25</c:v>
                </c:pt>
                <c:pt idx="8">
                  <c:v>#N/A</c:v>
                </c:pt>
                <c:pt idx="9">
                  <c:v>8.7200000000000006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c:v>
                </c:pt>
                <c:pt idx="2">
                  <c:v>#N/A</c:v>
                </c:pt>
                <c:pt idx="3">
                  <c:v>9.57</c:v>
                </c:pt>
                <c:pt idx="4">
                  <c:v>#N/A</c:v>
                </c:pt>
                <c:pt idx="5">
                  <c:v>13.85</c:v>
                </c:pt>
                <c:pt idx="6">
                  <c:v>#N/A</c:v>
                </c:pt>
                <c:pt idx="7">
                  <c:v>13.31</c:v>
                </c:pt>
                <c:pt idx="8">
                  <c:v>#N/A</c:v>
                </c:pt>
                <c:pt idx="9">
                  <c:v>13.58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2956</c:v>
                </c:pt>
                <c:pt idx="5">
                  <c:v>3111</c:v>
                </c:pt>
                <c:pt idx="8">
                  <c:v>3229</c:v>
                </c:pt>
                <c:pt idx="11">
                  <c:v>3366</c:v>
                </c:pt>
                <c:pt idx="14">
                  <c:v>3675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37</c:v>
                </c:pt>
                <c:pt idx="6">
                  <c:v>38</c:v>
                </c:pt>
                <c:pt idx="9">
                  <c:v>36</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279</c:v>
                </c:pt>
                <c:pt idx="3">
                  <c:v>238</c:v>
                </c:pt>
                <c:pt idx="6">
                  <c:v>149</c:v>
                </c:pt>
                <c:pt idx="9">
                  <c:v>74</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913</c:v>
                </c:pt>
                <c:pt idx="3">
                  <c:v>817</c:v>
                </c:pt>
                <c:pt idx="6">
                  <c:v>828</c:v>
                </c:pt>
                <c:pt idx="9">
                  <c:v>959</c:v>
                </c:pt>
                <c:pt idx="12">
                  <c:v>722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3116</c:v>
                </c:pt>
                <c:pt idx="3">
                  <c:v>3433</c:v>
                </c:pt>
                <c:pt idx="6">
                  <c:v>3728</c:v>
                </c:pt>
                <c:pt idx="9">
                  <c:v>3814</c:v>
                </c:pt>
                <c:pt idx="12">
                  <c:v>4454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1387</c:v>
                </c:pt>
                <c:pt idx="2">
                  <c:v>#N/A</c:v>
                </c:pt>
                <c:pt idx="3">
                  <c:v>#N/A</c:v>
                </c:pt>
                <c:pt idx="4">
                  <c:v>1414</c:v>
                </c:pt>
                <c:pt idx="5">
                  <c:v>#N/A</c:v>
                </c:pt>
                <c:pt idx="6">
                  <c:v>#N/A</c:v>
                </c:pt>
                <c:pt idx="7">
                  <c:v>1514</c:v>
                </c:pt>
                <c:pt idx="8">
                  <c:v>#N/A</c:v>
                </c:pt>
                <c:pt idx="9">
                  <c:v>#N/A</c:v>
                </c:pt>
                <c:pt idx="10">
                  <c:v>1517</c:v>
                </c:pt>
                <c:pt idx="11">
                  <c:v>#N/A</c:v>
                </c:pt>
                <c:pt idx="12">
                  <c:v>#N/A</c:v>
                </c:pt>
                <c:pt idx="13">
                  <c:v>1626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39497</c:v>
                </c:pt>
                <c:pt idx="5">
                  <c:v>39537</c:v>
                </c:pt>
                <c:pt idx="8">
                  <c:v>39014</c:v>
                </c:pt>
                <c:pt idx="11">
                  <c:v>38120</c:v>
                </c:pt>
                <c:pt idx="14">
                  <c:v>36952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1515</c:v>
                </c:pt>
                <c:pt idx="5">
                  <c:v>1740</c:v>
                </c:pt>
                <c:pt idx="8">
                  <c:v>1553</c:v>
                </c:pt>
                <c:pt idx="11">
                  <c:v>1417</c:v>
                </c:pt>
                <c:pt idx="14">
                  <c:v>4241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12153</c:v>
                </c:pt>
                <c:pt idx="5">
                  <c:v>12206</c:v>
                </c:pt>
                <c:pt idx="8">
                  <c:v>12312</c:v>
                </c:pt>
                <c:pt idx="11">
                  <c:v>12944</c:v>
                </c:pt>
                <c:pt idx="14">
                  <c:v>14036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c:v>
                </c:pt>
                <c:pt idx="12">
                  <c:v>329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7858</c:v>
                </c:pt>
                <c:pt idx="3">
                  <c:v>6165</c:v>
                </c:pt>
                <c:pt idx="6">
                  <c:v>5835</c:v>
                </c:pt>
                <c:pt idx="9">
                  <c:v>5561</c:v>
                </c:pt>
                <c:pt idx="12">
                  <c:v>5471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3043</c:v>
                </c:pt>
                <c:pt idx="3">
                  <c:v>516</c:v>
                </c:pt>
                <c:pt idx="6">
                  <c:v>432</c:v>
                </c:pt>
                <c:pt idx="9">
                  <c:v>527</c:v>
                </c:pt>
                <c:pt idx="12">
                  <c:v>550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9749</c:v>
                </c:pt>
                <c:pt idx="3">
                  <c:v>12626</c:v>
                </c:pt>
                <c:pt idx="6">
                  <c:v>11675</c:v>
                </c:pt>
                <c:pt idx="9">
                  <c:v>10341</c:v>
                </c:pt>
                <c:pt idx="12">
                  <c:v>6478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206</c:v>
                </c:pt>
                <c:pt idx="3">
                  <c:v>178</c:v>
                </c:pt>
                <c:pt idx="6">
                  <c:v>146</c:v>
                </c:pt>
                <c:pt idx="9">
                  <c:v>102</c:v>
                </c:pt>
                <c:pt idx="12">
                  <c:v>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43091</c:v>
                </c:pt>
                <c:pt idx="3">
                  <c:v>42802</c:v>
                </c:pt>
                <c:pt idx="6">
                  <c:v>41265</c:v>
                </c:pt>
                <c:pt idx="9">
                  <c:v>39381</c:v>
                </c:pt>
                <c:pt idx="12">
                  <c:v>45554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10782</c:v>
                </c:pt>
                <c:pt idx="2">
                  <c:v>#N/A</c:v>
                </c:pt>
                <c:pt idx="3">
                  <c:v>#N/A</c:v>
                </c:pt>
                <c:pt idx="4">
                  <c:v>8803</c:v>
                </c:pt>
                <c:pt idx="5">
                  <c:v>#N/A</c:v>
                </c:pt>
                <c:pt idx="6">
                  <c:v>#N/A</c:v>
                </c:pt>
                <c:pt idx="7">
                  <c:v>6476</c:v>
                </c:pt>
                <c:pt idx="8">
                  <c:v>#N/A</c:v>
                </c:pt>
                <c:pt idx="9">
                  <c:v>#N/A</c:v>
                </c:pt>
                <c:pt idx="10">
                  <c:v>3431</c:v>
                </c:pt>
                <c:pt idx="11">
                  <c:v>#N/A</c:v>
                </c:pt>
                <c:pt idx="12">
                  <c:v>#N/A</c:v>
                </c:pt>
                <c:pt idx="13">
                  <c:v>3219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6167</c:v>
                </c:pt>
                <c:pt idx="1">
                  <c:v>6775</c:v>
                </c:pt>
                <c:pt idx="2">
                  <c:v>6891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1010</c:v>
                </c:pt>
                <c:pt idx="1">
                  <c:v>1010</c:v>
                </c:pt>
                <c:pt idx="2">
                  <c:v>2010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6154</c:v>
                </c:pt>
                <c:pt idx="1">
                  <c:v>6169</c:v>
                </c:pt>
                <c:pt idx="2">
                  <c:v>6210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7245" y="1206500"/>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284095"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7239000" y="2095500"/>
          <a:ext cx="342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1087564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1087564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200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5270"/>
    <xdr:sp macro="" textlink="">
      <xdr:nvSpPr>
        <xdr:cNvPr id="30" name="テキスト ボックス 29"/>
        <xdr:cNvSpPr txBox="1"/>
      </xdr:nvSpPr>
      <xdr:spPr>
        <a:xfrm>
          <a:off x="762000" y="3263900"/>
          <a:ext cx="91884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4635"/>
    <xdr:sp macro="" textlink="">
      <xdr:nvSpPr>
        <xdr:cNvPr id="31" name="テキスト ボックス 30"/>
        <xdr:cNvSpPr txBox="1"/>
      </xdr:nvSpPr>
      <xdr:spPr>
        <a:xfrm>
          <a:off x="762000" y="3517900"/>
          <a:ext cx="57581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200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200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2000" y="427990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190" cy="421640"/>
    <xdr:sp macro="" textlink="">
      <xdr:nvSpPr>
        <xdr:cNvPr id="35" name="テキスト ボックス 34"/>
        <xdr:cNvSpPr txBox="1"/>
      </xdr:nvSpPr>
      <xdr:spPr>
        <a:xfrm>
          <a:off x="762000" y="4533900"/>
          <a:ext cx="8759190"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6032500" y="577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6159500" y="609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前年度に比べ、</a:t>
          </a:r>
          <a:r>
            <a:rPr kumimoji="1" lang="en-US" altLang="ja-JP" sz="1150">
              <a:latin typeface="ＭＳ Ｐゴシック"/>
              <a:ea typeface="ＭＳ Ｐゴシック"/>
            </a:rPr>
            <a:t>0.01</a:t>
          </a:r>
          <a:r>
            <a:rPr kumimoji="1" lang="ja-JP" altLang="en-US" sz="1150">
              <a:latin typeface="ＭＳ Ｐゴシック"/>
              <a:ea typeface="ＭＳ Ｐゴシック"/>
            </a:rPr>
            <a:t>減少した。</a:t>
          </a:r>
          <a:endParaRPr kumimoji="1" lang="ja-JP" altLang="en-US" sz="1150">
            <a:latin typeface="ＭＳ Ｐゴシック"/>
            <a:ea typeface="ＭＳ Ｐゴシック"/>
          </a:endParaRPr>
        </a:p>
        <a:p>
          <a:r>
            <a:rPr kumimoji="1" lang="ja-JP" altLang="en-US" sz="1150">
              <a:latin typeface="ＭＳ Ｐゴシック"/>
              <a:ea typeface="ＭＳ Ｐゴシック"/>
            </a:rPr>
            <a:t>　単年度で見ると、合併特例債償還費等の需要額増の要因に対し、市町村民税法人税割等の収入額増の要因が上回ったため、財政力指数は0.11増加したが、令和元年度比0.28の減少となるため、</a:t>
          </a:r>
          <a:r>
            <a:rPr kumimoji="1" lang="ja-JP" altLang="en-US" sz="1150">
              <a:latin typeface="ＭＳ Ｐゴシック"/>
              <a:ea typeface="ＭＳ Ｐゴシック"/>
            </a:rPr>
            <a:t>3箇年平均の財政力指数は減少する結果となった。</a:t>
          </a:r>
          <a:endParaRPr kumimoji="1" lang="ja-JP" altLang="en-US" sz="1150">
            <a:latin typeface="ＭＳ Ｐゴシック"/>
            <a:ea typeface="ＭＳ Ｐゴシック"/>
          </a:endParaRPr>
        </a:p>
        <a:p>
          <a:r>
            <a:rPr kumimoji="1" lang="ja-JP" altLang="en-US" sz="1150">
              <a:latin typeface="ＭＳ Ｐゴシック"/>
              <a:ea typeface="ＭＳ Ｐゴシック"/>
            </a:rPr>
            <a:t>　全国平均を上回っているものの、県平均は下回っており、財政基盤が強固とは言えない。歳入確保に努めつつ、</a:t>
          </a:r>
          <a:r>
            <a:rPr kumimoji="1" lang="ja-JP" altLang="en-US" sz="1150">
              <a:latin typeface="ＭＳ Ｐゴシック"/>
              <a:ea typeface="ＭＳ Ｐゴシック"/>
            </a:rPr>
            <a:t>実施事業の取捨選択や</a:t>
          </a:r>
          <a:r>
            <a:rPr kumimoji="1" lang="ja-JP" altLang="en-US" sz="1150">
              <a:latin typeface="ＭＳ Ｐゴシック"/>
              <a:ea typeface="ＭＳ Ｐゴシック"/>
            </a:rPr>
            <a:t>公共施設等総合管理計画に基づく施設の統廃合などの歳出削減を推進し</a:t>
          </a:r>
          <a:r>
            <a:rPr kumimoji="1" lang="ja-JP" altLang="en-US" sz="1150">
              <a:latin typeface="ＭＳ Ｐゴシック"/>
              <a:ea typeface="ＭＳ Ｐゴシック"/>
            </a:rPr>
            <a:t>、財政基盤の強化に努めていく。</a:t>
          </a:r>
          <a:endParaRPr kumimoji="1" lang="ja-JP" altLang="en-US" sz="11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804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2" name="テキスト ボックス 61"/>
        <xdr:cNvSpPr txBox="1"/>
      </xdr:nvSpPr>
      <xdr:spPr>
        <a:xfrm>
          <a:off x="0" y="598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4" name="テキスト ボックス 63"/>
        <xdr:cNvSpPr txBox="1"/>
      </xdr:nvSpPr>
      <xdr:spPr>
        <a:xfrm>
          <a:off x="0" y="563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158115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33031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73025</xdr:rowOff>
    </xdr:from>
    <xdr:ext cx="762000" cy="258445"/>
    <xdr:sp macro="" textlink="">
      <xdr:nvSpPr>
        <xdr:cNvPr id="69" name="財政力最大値テキスト"/>
        <xdr:cNvSpPr txBox="1"/>
      </xdr:nvSpPr>
      <xdr:spPr>
        <a:xfrm>
          <a:off x="5041900" y="607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158115</xdr:rowOff>
    </xdr:from>
    <xdr:to xmlns:xdr="http://schemas.openxmlformats.org/drawingml/2006/spreadsheetDrawing">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57150</xdr:rowOff>
    </xdr:from>
    <xdr:to xmlns:xdr="http://schemas.openxmlformats.org/drawingml/2006/spreadsheetDrawing">
      <xdr:col>23</xdr:col>
      <xdr:colOff>133350</xdr:colOff>
      <xdr:row>39</xdr:row>
      <xdr:rowOff>91440</xdr:rowOff>
    </xdr:to>
    <xdr:cxnSp macro="">
      <xdr:nvCxnSpPr>
        <xdr:cNvPr id="71" name="直線コネクタ 70"/>
        <xdr:cNvCxnSpPr/>
      </xdr:nvCxnSpPr>
      <xdr:spPr>
        <a:xfrm>
          <a:off x="4114800" y="67437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48260</xdr:rowOff>
    </xdr:from>
    <xdr:ext cx="762000" cy="258445"/>
    <xdr:sp macro="" textlink="">
      <xdr:nvSpPr>
        <xdr:cNvPr id="72" name="財政力平均値テキスト"/>
        <xdr:cNvSpPr txBox="1"/>
      </xdr:nvSpPr>
      <xdr:spPr>
        <a:xfrm>
          <a:off x="5041900" y="690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159385</xdr:rowOff>
    </xdr:from>
    <xdr:to xmlns:xdr="http://schemas.openxmlformats.org/drawingml/2006/spreadsheetDrawing">
      <xdr:col>19</xdr:col>
      <xdr:colOff>133350</xdr:colOff>
      <xdr:row>39</xdr:row>
      <xdr:rowOff>57150</xdr:rowOff>
    </xdr:to>
    <xdr:cxnSp macro="">
      <xdr:nvCxnSpPr>
        <xdr:cNvPr id="74" name="直線コネクタ 73"/>
        <xdr:cNvCxnSpPr/>
      </xdr:nvCxnSpPr>
      <xdr:spPr>
        <a:xfrm>
          <a:off x="3225800" y="66744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76" name="テキスト ボックス 75"/>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159385</xdr:rowOff>
    </xdr:from>
    <xdr:to xmlns:xdr="http://schemas.openxmlformats.org/drawingml/2006/spreadsheetDrawing">
      <xdr:col>15</xdr:col>
      <xdr:colOff>82550</xdr:colOff>
      <xdr:row>38</xdr:row>
      <xdr:rowOff>159385</xdr:rowOff>
    </xdr:to>
    <xdr:cxnSp macro="">
      <xdr:nvCxnSpPr>
        <xdr:cNvPr id="77" name="直線コネクタ 76"/>
        <xdr:cNvCxnSpPr/>
      </xdr:nvCxnSpPr>
      <xdr:spPr>
        <a:xfrm>
          <a:off x="2336800" y="667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38</xdr:row>
      <xdr:rowOff>143510</xdr:rowOff>
    </xdr:from>
    <xdr:to xmlns:xdr="http://schemas.openxmlformats.org/drawingml/2006/spreadsheetDrawing">
      <xdr:col>15</xdr:col>
      <xdr:colOff>133350</xdr:colOff>
      <xdr:row>39</xdr:row>
      <xdr:rowOff>73660</xdr:rowOff>
    </xdr:to>
    <xdr:sp macro="" textlink="">
      <xdr:nvSpPr>
        <xdr:cNvPr id="78" name="フローチャート: 判断 77"/>
        <xdr:cNvSpPr/>
      </xdr:nvSpPr>
      <xdr:spPr>
        <a:xfrm>
          <a:off x="3175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58420</xdr:rowOff>
    </xdr:from>
    <xdr:ext cx="761365" cy="259080"/>
    <xdr:sp macro="" textlink="">
      <xdr:nvSpPr>
        <xdr:cNvPr id="79" name="テキスト ボックス 78"/>
        <xdr:cNvSpPr txBox="1"/>
      </xdr:nvSpPr>
      <xdr:spPr>
        <a:xfrm>
          <a:off x="2844800" y="674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38</xdr:row>
      <xdr:rowOff>159385</xdr:rowOff>
    </xdr:from>
    <xdr:to xmlns:xdr="http://schemas.openxmlformats.org/drawingml/2006/spreadsheetDrawing">
      <xdr:col>11</xdr:col>
      <xdr:colOff>31750</xdr:colOff>
      <xdr:row>38</xdr:row>
      <xdr:rowOff>159385</xdr:rowOff>
    </xdr:to>
    <xdr:cxnSp macro="">
      <xdr:nvCxnSpPr>
        <xdr:cNvPr id="80" name="直線コネクタ 79"/>
        <xdr:cNvCxnSpPr/>
      </xdr:nvCxnSpPr>
      <xdr:spPr>
        <a:xfrm>
          <a:off x="1445895" y="6674485"/>
          <a:ext cx="8909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39</xdr:row>
      <xdr:rowOff>6350</xdr:rowOff>
    </xdr:from>
    <xdr:to xmlns:xdr="http://schemas.openxmlformats.org/drawingml/2006/spreadsheetDrawing">
      <xdr:col>11</xdr:col>
      <xdr:colOff>82550</xdr:colOff>
      <xdr:row>39</xdr:row>
      <xdr:rowOff>107950</xdr:rowOff>
    </xdr:to>
    <xdr:sp macro="" textlink="">
      <xdr:nvSpPr>
        <xdr:cNvPr id="81" name="フローチャート: 判断 80"/>
        <xdr:cNvSpPr/>
      </xdr:nvSpPr>
      <xdr:spPr>
        <a:xfrm>
          <a:off x="2284095" y="66929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92710</xdr:rowOff>
    </xdr:from>
    <xdr:ext cx="762000" cy="258445"/>
    <xdr:sp macro="" textlink="">
      <xdr:nvSpPr>
        <xdr:cNvPr id="82" name="テキスト ボックス 81"/>
        <xdr:cNvSpPr txBox="1"/>
      </xdr:nvSpPr>
      <xdr:spPr>
        <a:xfrm>
          <a:off x="1955800" y="677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40640</xdr:rowOff>
    </xdr:from>
    <xdr:to xmlns:xdr="http://schemas.openxmlformats.org/drawingml/2006/spreadsheetDrawing">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127000</xdr:rowOff>
    </xdr:from>
    <xdr:ext cx="761365" cy="258445"/>
    <xdr:sp macro="" textlink="">
      <xdr:nvSpPr>
        <xdr:cNvPr id="84" name="テキスト ボックス 83"/>
        <xdr:cNvSpPr txBox="1"/>
      </xdr:nvSpPr>
      <xdr:spPr>
        <a:xfrm>
          <a:off x="1066800" y="681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5" name="テキスト ボックス 84"/>
        <xdr:cNvSpPr txBox="1"/>
      </xdr:nvSpPr>
      <xdr:spPr>
        <a:xfrm>
          <a:off x="4737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6" name="テキスト ボックス 85"/>
        <xdr:cNvSpPr txBox="1"/>
      </xdr:nvSpPr>
      <xdr:spPr>
        <a:xfrm>
          <a:off x="3898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7" name="テキスト ボックス 86"/>
        <xdr:cNvSpPr txBox="1"/>
      </xdr:nvSpPr>
      <xdr:spPr>
        <a:xfrm>
          <a:off x="3009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8445"/>
    <xdr:sp macro="" textlink="">
      <xdr:nvSpPr>
        <xdr:cNvPr id="88" name="テキスト ボックス 87"/>
        <xdr:cNvSpPr txBox="1"/>
      </xdr:nvSpPr>
      <xdr:spPr>
        <a:xfrm>
          <a:off x="2120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8445"/>
    <xdr:sp macro="" textlink="">
      <xdr:nvSpPr>
        <xdr:cNvPr id="89" name="テキスト ボックス 88"/>
        <xdr:cNvSpPr txBox="1"/>
      </xdr:nvSpPr>
      <xdr:spPr>
        <a:xfrm>
          <a:off x="1231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40640</xdr:rowOff>
    </xdr:from>
    <xdr:to xmlns:xdr="http://schemas.openxmlformats.org/drawingml/2006/spreadsheetDrawing">
      <xdr:col>23</xdr:col>
      <xdr:colOff>184150</xdr:colOff>
      <xdr:row>39</xdr:row>
      <xdr:rowOff>142240</xdr:rowOff>
    </xdr:to>
    <xdr:sp macro="" textlink="">
      <xdr:nvSpPr>
        <xdr:cNvPr id="90" name="楕円 89"/>
        <xdr:cNvSpPr/>
      </xdr:nvSpPr>
      <xdr:spPr>
        <a:xfrm>
          <a:off x="49022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57150</xdr:rowOff>
    </xdr:from>
    <xdr:ext cx="762000" cy="259080"/>
    <xdr:sp macro="" textlink="">
      <xdr:nvSpPr>
        <xdr:cNvPr id="91" name="財政力該当値テキスト"/>
        <xdr:cNvSpPr txBox="1"/>
      </xdr:nvSpPr>
      <xdr:spPr>
        <a:xfrm>
          <a:off x="5041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6350</xdr:rowOff>
    </xdr:from>
    <xdr:to xmlns:xdr="http://schemas.openxmlformats.org/drawingml/2006/spreadsheetDrawing">
      <xdr:col>19</xdr:col>
      <xdr:colOff>184150</xdr:colOff>
      <xdr:row>39</xdr:row>
      <xdr:rowOff>107950</xdr:rowOff>
    </xdr:to>
    <xdr:sp macro="" textlink="">
      <xdr:nvSpPr>
        <xdr:cNvPr id="92" name="楕円 91"/>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118110</xdr:rowOff>
    </xdr:from>
    <xdr:ext cx="736600" cy="259080"/>
    <xdr:sp macro="" textlink="">
      <xdr:nvSpPr>
        <xdr:cNvPr id="93" name="テキスト ボックス 92"/>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109220</xdr:rowOff>
    </xdr:from>
    <xdr:to xmlns:xdr="http://schemas.openxmlformats.org/drawingml/2006/spreadsheetDrawing">
      <xdr:col>15</xdr:col>
      <xdr:colOff>133350</xdr:colOff>
      <xdr:row>39</xdr:row>
      <xdr:rowOff>38735</xdr:rowOff>
    </xdr:to>
    <xdr:sp macro="" textlink="">
      <xdr:nvSpPr>
        <xdr:cNvPr id="94" name="楕円 93"/>
        <xdr:cNvSpPr/>
      </xdr:nvSpPr>
      <xdr:spPr>
        <a:xfrm>
          <a:off x="3175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48895</xdr:rowOff>
    </xdr:from>
    <xdr:ext cx="761365" cy="258445"/>
    <xdr:sp macro="" textlink="">
      <xdr:nvSpPr>
        <xdr:cNvPr id="95" name="テキスト ボックス 94"/>
        <xdr:cNvSpPr txBox="1"/>
      </xdr:nvSpPr>
      <xdr:spPr>
        <a:xfrm>
          <a:off x="2844800" y="639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38</xdr:row>
      <xdr:rowOff>109220</xdr:rowOff>
    </xdr:from>
    <xdr:to xmlns:xdr="http://schemas.openxmlformats.org/drawingml/2006/spreadsheetDrawing">
      <xdr:col>11</xdr:col>
      <xdr:colOff>82550</xdr:colOff>
      <xdr:row>39</xdr:row>
      <xdr:rowOff>38735</xdr:rowOff>
    </xdr:to>
    <xdr:sp macro="" textlink="">
      <xdr:nvSpPr>
        <xdr:cNvPr id="96" name="楕円 95"/>
        <xdr:cNvSpPr/>
      </xdr:nvSpPr>
      <xdr:spPr>
        <a:xfrm>
          <a:off x="2284095" y="662432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48895</xdr:rowOff>
    </xdr:from>
    <xdr:ext cx="762000" cy="258445"/>
    <xdr:sp macro="" textlink="">
      <xdr:nvSpPr>
        <xdr:cNvPr id="97" name="テキスト ボックス 96"/>
        <xdr:cNvSpPr txBox="1"/>
      </xdr:nvSpPr>
      <xdr:spPr>
        <a:xfrm>
          <a:off x="19558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109220</xdr:rowOff>
    </xdr:from>
    <xdr:to xmlns:xdr="http://schemas.openxmlformats.org/drawingml/2006/spreadsheetDrawing">
      <xdr:col>7</xdr:col>
      <xdr:colOff>31750</xdr:colOff>
      <xdr:row>39</xdr:row>
      <xdr:rowOff>38735</xdr:rowOff>
    </xdr:to>
    <xdr:sp macro="" textlink="">
      <xdr:nvSpPr>
        <xdr:cNvPr id="98" name="楕円 97"/>
        <xdr:cNvSpPr/>
      </xdr:nvSpPr>
      <xdr:spPr>
        <a:xfrm>
          <a:off x="1397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48895</xdr:rowOff>
    </xdr:from>
    <xdr:ext cx="761365" cy="258445"/>
    <xdr:sp macro="" textlink="">
      <xdr:nvSpPr>
        <xdr:cNvPr id="99" name="テキスト ボックス 98"/>
        <xdr:cNvSpPr txBox="1"/>
      </xdr:nvSpPr>
      <xdr:spPr>
        <a:xfrm>
          <a:off x="1066800" y="639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1" name="正方形/長方形 110"/>
        <xdr:cNvSpPr/>
      </xdr:nvSpPr>
      <xdr:spPr>
        <a:xfrm>
          <a:off x="6032500" y="958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2" name="テキスト ボックス 111"/>
        <xdr:cNvSpPr txBox="1"/>
      </xdr:nvSpPr>
      <xdr:spPr>
        <a:xfrm>
          <a:off x="6159500" y="990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前年度に比べ、4.5％増加した。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分子は公債費や物価高騰に伴う物件費増等の影響により、前年度比約2.3％の増となった。それに加え、</a:t>
          </a:r>
          <a:r>
            <a:rPr kumimoji="1" lang="ja-JP" altLang="en-US" sz="1300">
              <a:latin typeface="ＭＳ Ｐゴシック"/>
              <a:ea typeface="ＭＳ Ｐゴシック"/>
            </a:rPr>
            <a:t>臨時財政対策債や地方特例交付金等の減により分母全体も減となったため、経常収支比率の増加に繋がった。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全国平均や県内平均より低い数値ではあるものの、今後、上昇傾向が続く見込みであるため、より一層経常経費の節減に取り組んでいく。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3" name="テキスト ボックス 122"/>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5" name="テキスト ボックス 124"/>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43815</xdr:rowOff>
    </xdr:from>
    <xdr:to xmlns:xdr="http://schemas.openxmlformats.org/drawingml/2006/spreadsheetDrawing">
      <xdr:col>23</xdr:col>
      <xdr:colOff>133350</xdr:colOff>
      <xdr:row>67</xdr:row>
      <xdr:rowOff>64135</xdr:rowOff>
    </xdr:to>
    <xdr:cxnSp macro="">
      <xdr:nvCxnSpPr>
        <xdr:cNvPr id="129" name="直線コネクタ 128"/>
        <xdr:cNvCxnSpPr/>
      </xdr:nvCxnSpPr>
      <xdr:spPr>
        <a:xfrm flipV="1">
          <a:off x="4953000" y="1015936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8445"/>
    <xdr:sp macro="" textlink="">
      <xdr:nvSpPr>
        <xdr:cNvPr id="130" name="財政構造の弾力性最小値テキスト"/>
        <xdr:cNvSpPr txBox="1"/>
      </xdr:nvSpPr>
      <xdr:spPr>
        <a:xfrm>
          <a:off x="5041900" y="1152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130175</xdr:rowOff>
    </xdr:from>
    <xdr:ext cx="762000" cy="258445"/>
    <xdr:sp macro="" textlink="">
      <xdr:nvSpPr>
        <xdr:cNvPr id="132" name="財政構造の弾力性最大値テキスト"/>
        <xdr:cNvSpPr txBox="1"/>
      </xdr:nvSpPr>
      <xdr:spPr>
        <a:xfrm>
          <a:off x="5041900" y="990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43815</xdr:rowOff>
    </xdr:from>
    <xdr:to xmlns:xdr="http://schemas.openxmlformats.org/drawingml/2006/spreadsheetDrawing">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49530</xdr:rowOff>
    </xdr:from>
    <xdr:to xmlns:xdr="http://schemas.openxmlformats.org/drawingml/2006/spreadsheetDrawing">
      <xdr:col>23</xdr:col>
      <xdr:colOff>133350</xdr:colOff>
      <xdr:row>62</xdr:row>
      <xdr:rowOff>68580</xdr:rowOff>
    </xdr:to>
    <xdr:cxnSp macro="">
      <xdr:nvCxnSpPr>
        <xdr:cNvPr id="134" name="直線コネクタ 133"/>
        <xdr:cNvCxnSpPr/>
      </xdr:nvCxnSpPr>
      <xdr:spPr>
        <a:xfrm>
          <a:off x="4114800" y="10336530"/>
          <a:ext cx="8382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59690</xdr:rowOff>
    </xdr:from>
    <xdr:ext cx="762000" cy="259080"/>
    <xdr:sp macro="" textlink="">
      <xdr:nvSpPr>
        <xdr:cNvPr id="135" name="財政構造の弾力性平均値テキスト"/>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87630</xdr:rowOff>
    </xdr:from>
    <xdr:to xmlns:xdr="http://schemas.openxmlformats.org/drawingml/2006/spreadsheetDrawing">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49530</xdr:rowOff>
    </xdr:from>
    <xdr:to xmlns:xdr="http://schemas.openxmlformats.org/drawingml/2006/spreadsheetDrawing">
      <xdr:col>19</xdr:col>
      <xdr:colOff>133350</xdr:colOff>
      <xdr:row>62</xdr:row>
      <xdr:rowOff>52705</xdr:rowOff>
    </xdr:to>
    <xdr:cxnSp macro="">
      <xdr:nvCxnSpPr>
        <xdr:cNvPr id="137" name="直線コネクタ 136"/>
        <xdr:cNvCxnSpPr/>
      </xdr:nvCxnSpPr>
      <xdr:spPr>
        <a:xfrm flipV="1">
          <a:off x="3225800" y="1033653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1905</xdr:rowOff>
    </xdr:from>
    <xdr:to xmlns:xdr="http://schemas.openxmlformats.org/drawingml/2006/spreadsheetDrawing">
      <xdr:col>19</xdr:col>
      <xdr:colOff>184150</xdr:colOff>
      <xdr:row>62</xdr:row>
      <xdr:rowOff>103505</xdr:rowOff>
    </xdr:to>
    <xdr:sp macro="" textlink="">
      <xdr:nvSpPr>
        <xdr:cNvPr id="138" name="フローチャート: 判断 137"/>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88265</xdr:rowOff>
    </xdr:from>
    <xdr:ext cx="736600" cy="254635"/>
    <xdr:sp macro="" textlink="">
      <xdr:nvSpPr>
        <xdr:cNvPr id="139" name="テキスト ボックス 138"/>
        <xdr:cNvSpPr txBox="1"/>
      </xdr:nvSpPr>
      <xdr:spPr>
        <a:xfrm>
          <a:off x="3733800" y="107181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52705</xdr:rowOff>
    </xdr:from>
    <xdr:to xmlns:xdr="http://schemas.openxmlformats.org/drawingml/2006/spreadsheetDrawing">
      <xdr:col>15</xdr:col>
      <xdr:colOff>82550</xdr:colOff>
      <xdr:row>62</xdr:row>
      <xdr:rowOff>132715</xdr:rowOff>
    </xdr:to>
    <xdr:cxnSp macro="">
      <xdr:nvCxnSpPr>
        <xdr:cNvPr id="140" name="直線コネクタ 139"/>
        <xdr:cNvCxnSpPr/>
      </xdr:nvCxnSpPr>
      <xdr:spPr>
        <a:xfrm flipV="1">
          <a:off x="2336800" y="10682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1365" cy="259080"/>
    <xdr:sp macro="" textlink="">
      <xdr:nvSpPr>
        <xdr:cNvPr id="142" name="テキスト ボックス 141"/>
        <xdr:cNvSpPr txBox="1"/>
      </xdr:nvSpPr>
      <xdr:spPr>
        <a:xfrm>
          <a:off x="2844800" y="1099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61</xdr:row>
      <xdr:rowOff>151765</xdr:rowOff>
    </xdr:from>
    <xdr:to xmlns:xdr="http://schemas.openxmlformats.org/drawingml/2006/spreadsheetDrawing">
      <xdr:col>11</xdr:col>
      <xdr:colOff>31750</xdr:colOff>
      <xdr:row>62</xdr:row>
      <xdr:rowOff>132715</xdr:rowOff>
    </xdr:to>
    <xdr:cxnSp macro="">
      <xdr:nvCxnSpPr>
        <xdr:cNvPr id="143" name="直線コネクタ 142"/>
        <xdr:cNvCxnSpPr/>
      </xdr:nvCxnSpPr>
      <xdr:spPr>
        <a:xfrm>
          <a:off x="1445895" y="10610215"/>
          <a:ext cx="89090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168275</xdr:rowOff>
    </xdr:from>
    <xdr:to xmlns:xdr="http://schemas.openxmlformats.org/drawingml/2006/spreadsheetDrawing">
      <xdr:col>11</xdr:col>
      <xdr:colOff>82550</xdr:colOff>
      <xdr:row>64</xdr:row>
      <xdr:rowOff>98425</xdr:rowOff>
    </xdr:to>
    <xdr:sp macro="" textlink="">
      <xdr:nvSpPr>
        <xdr:cNvPr id="144" name="フローチャート: 判断 143"/>
        <xdr:cNvSpPr/>
      </xdr:nvSpPr>
      <xdr:spPr>
        <a:xfrm>
          <a:off x="2284095" y="109696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83185</xdr:rowOff>
    </xdr:from>
    <xdr:ext cx="762000" cy="259080"/>
    <xdr:sp macro="" textlink="">
      <xdr:nvSpPr>
        <xdr:cNvPr id="145" name="テキスト ボックス 144"/>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46" name="フローチャート: 判断 145"/>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34925</xdr:rowOff>
    </xdr:from>
    <xdr:ext cx="761365" cy="258445"/>
    <xdr:sp macro="" textlink="">
      <xdr:nvSpPr>
        <xdr:cNvPr id="147" name="テキスト ボックス 146"/>
        <xdr:cNvSpPr txBox="1"/>
      </xdr:nvSpPr>
      <xdr:spPr>
        <a:xfrm>
          <a:off x="1066800" y="11007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8" name="テキスト ボックス 147"/>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9" name="テキスト ボックス 148"/>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4635"/>
    <xdr:sp macro="" textlink="">
      <xdr:nvSpPr>
        <xdr:cNvPr id="150" name="テキスト ボックス 149"/>
        <xdr:cNvSpPr txBox="1"/>
      </xdr:nvSpPr>
      <xdr:spPr>
        <a:xfrm>
          <a:off x="3009900" y="1199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51" name="テキスト ボックス 150"/>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2" name="テキスト ボックス 151"/>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17780</xdr:rowOff>
    </xdr:from>
    <xdr:to xmlns:xdr="http://schemas.openxmlformats.org/drawingml/2006/spreadsheetDrawing">
      <xdr:col>23</xdr:col>
      <xdr:colOff>184150</xdr:colOff>
      <xdr:row>62</xdr:row>
      <xdr:rowOff>119380</xdr:rowOff>
    </xdr:to>
    <xdr:sp macro="" textlink="">
      <xdr:nvSpPr>
        <xdr:cNvPr id="153" name="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34290</xdr:rowOff>
    </xdr:from>
    <xdr:ext cx="762000" cy="258445"/>
    <xdr:sp macro="" textlink="">
      <xdr:nvSpPr>
        <xdr:cNvPr id="154" name="財政構造の弾力性該当値テキスト"/>
        <xdr:cNvSpPr txBox="1"/>
      </xdr:nvSpPr>
      <xdr:spPr>
        <a:xfrm>
          <a:off x="5041900" y="10492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170180</xdr:rowOff>
    </xdr:from>
    <xdr:to xmlns:xdr="http://schemas.openxmlformats.org/drawingml/2006/spreadsheetDrawing">
      <xdr:col>19</xdr:col>
      <xdr:colOff>184150</xdr:colOff>
      <xdr:row>60</xdr:row>
      <xdr:rowOff>100330</xdr:rowOff>
    </xdr:to>
    <xdr:sp macro="" textlink="">
      <xdr:nvSpPr>
        <xdr:cNvPr id="155" name="楕円 154"/>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110490</xdr:rowOff>
    </xdr:from>
    <xdr:ext cx="736600" cy="254635"/>
    <xdr:sp macro="" textlink="">
      <xdr:nvSpPr>
        <xdr:cNvPr id="156" name="テキスト ボックス 155"/>
        <xdr:cNvSpPr txBox="1"/>
      </xdr:nvSpPr>
      <xdr:spPr>
        <a:xfrm>
          <a:off x="3733800" y="10054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1905</xdr:rowOff>
    </xdr:from>
    <xdr:to xmlns:xdr="http://schemas.openxmlformats.org/drawingml/2006/spreadsheetDrawing">
      <xdr:col>15</xdr:col>
      <xdr:colOff>133350</xdr:colOff>
      <xdr:row>62</xdr:row>
      <xdr:rowOff>103505</xdr:rowOff>
    </xdr:to>
    <xdr:sp macro="" textlink="">
      <xdr:nvSpPr>
        <xdr:cNvPr id="157" name="楕円 156"/>
        <xdr:cNvSpPr/>
      </xdr:nvSpPr>
      <xdr:spPr>
        <a:xfrm>
          <a:off x="3175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113665</xdr:rowOff>
    </xdr:from>
    <xdr:ext cx="761365" cy="258445"/>
    <xdr:sp macro="" textlink="">
      <xdr:nvSpPr>
        <xdr:cNvPr id="158" name="テキスト ボックス 157"/>
        <xdr:cNvSpPr txBox="1"/>
      </xdr:nvSpPr>
      <xdr:spPr>
        <a:xfrm>
          <a:off x="2844800" y="1040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81915</xdr:rowOff>
    </xdr:from>
    <xdr:to xmlns:xdr="http://schemas.openxmlformats.org/drawingml/2006/spreadsheetDrawing">
      <xdr:col>11</xdr:col>
      <xdr:colOff>82550</xdr:colOff>
      <xdr:row>63</xdr:row>
      <xdr:rowOff>12065</xdr:rowOff>
    </xdr:to>
    <xdr:sp macro="" textlink="">
      <xdr:nvSpPr>
        <xdr:cNvPr id="159" name="楕円 158"/>
        <xdr:cNvSpPr/>
      </xdr:nvSpPr>
      <xdr:spPr>
        <a:xfrm>
          <a:off x="2284095" y="10711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22225</xdr:rowOff>
    </xdr:from>
    <xdr:ext cx="762000" cy="258445"/>
    <xdr:sp macro="" textlink="">
      <xdr:nvSpPr>
        <xdr:cNvPr id="160" name="テキスト ボックス 159"/>
        <xdr:cNvSpPr txBox="1"/>
      </xdr:nvSpPr>
      <xdr:spPr>
        <a:xfrm>
          <a:off x="1955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100965</xdr:rowOff>
    </xdr:from>
    <xdr:to xmlns:xdr="http://schemas.openxmlformats.org/drawingml/2006/spreadsheetDrawing">
      <xdr:col>7</xdr:col>
      <xdr:colOff>31750</xdr:colOff>
      <xdr:row>62</xdr:row>
      <xdr:rowOff>31115</xdr:rowOff>
    </xdr:to>
    <xdr:sp macro="" textlink="">
      <xdr:nvSpPr>
        <xdr:cNvPr id="161" name="楕円 160"/>
        <xdr:cNvSpPr/>
      </xdr:nvSpPr>
      <xdr:spPr>
        <a:xfrm>
          <a:off x="1397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41275</xdr:rowOff>
    </xdr:from>
    <xdr:ext cx="761365" cy="255270"/>
    <xdr:sp macro="" textlink="">
      <xdr:nvSpPr>
        <xdr:cNvPr id="162" name="テキスト ボックス 161"/>
        <xdr:cNvSpPr txBox="1"/>
      </xdr:nvSpPr>
      <xdr:spPr>
        <a:xfrm>
          <a:off x="1066800" y="103282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5" name="テキスト ボックス 164"/>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4" name="正方形/長方形 173"/>
        <xdr:cNvSpPr/>
      </xdr:nvSpPr>
      <xdr:spPr>
        <a:xfrm>
          <a:off x="6032500" y="1339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5" name="テキスト ボックス 174"/>
        <xdr:cNvSpPr txBox="1"/>
      </xdr:nvSpPr>
      <xdr:spPr>
        <a:xfrm>
          <a:off x="6159500" y="1371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前年度に比べ、292円増加した。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人件費は職員定員適正化計画に基づく職員数の削減により減少した。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物件費は、物価高騰に伴う電気料等の増や、複合公共施設の開館により前年度よりも増加した。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平均値を下回っているが、</a:t>
          </a:r>
          <a:r>
            <a:rPr kumimoji="1" lang="ja-JP" altLang="en-US" sz="1300">
              <a:latin typeface="ＭＳ Ｐゴシック"/>
              <a:ea typeface="ＭＳ Ｐゴシック"/>
            </a:rPr>
            <a:t>ごみ処理や消防業務等を一部事務組合で実施していることも要因の一つであるため、引き続き経費抑制に努めていく。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7175"/>
    <xdr:sp macro="" textlink="">
      <xdr:nvSpPr>
        <xdr:cNvPr id="178" name="テキスト ボックス 177"/>
        <xdr:cNvSpPr txBox="1"/>
      </xdr:nvSpPr>
      <xdr:spPr>
        <a:xfrm>
          <a:off x="0" y="1566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90" name="テキスト ボックス 189"/>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34925</xdr:rowOff>
    </xdr:from>
    <xdr:to xmlns:xdr="http://schemas.openxmlformats.org/drawingml/2006/spreadsheetDrawing">
      <xdr:col>23</xdr:col>
      <xdr:colOff>133350</xdr:colOff>
      <xdr:row>89</xdr:row>
      <xdr:rowOff>90170</xdr:rowOff>
    </xdr:to>
    <xdr:cxnSp macro="">
      <xdr:nvCxnSpPr>
        <xdr:cNvPr id="192" name="直線コネクタ 191"/>
        <xdr:cNvCxnSpPr/>
      </xdr:nvCxnSpPr>
      <xdr:spPr>
        <a:xfrm flipV="1">
          <a:off x="4953000" y="1392237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62230</xdr:rowOff>
    </xdr:from>
    <xdr:ext cx="762000" cy="259080"/>
    <xdr:sp macro="" textlink="">
      <xdr:nvSpPr>
        <xdr:cNvPr id="193" name="人件費・物件費等の状況最小値テキスト"/>
        <xdr:cNvSpPr txBox="1"/>
      </xdr:nvSpPr>
      <xdr:spPr>
        <a:xfrm>
          <a:off x="5041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90170</xdr:rowOff>
    </xdr:from>
    <xdr:to xmlns:xdr="http://schemas.openxmlformats.org/drawingml/2006/spreadsheetDrawing">
      <xdr:col>24</xdr:col>
      <xdr:colOff>12700</xdr:colOff>
      <xdr:row>89</xdr:row>
      <xdr:rowOff>90170</xdr:rowOff>
    </xdr:to>
    <xdr:cxnSp macro="">
      <xdr:nvCxnSpPr>
        <xdr:cNvPr id="194" name="直線コネクタ 193"/>
        <xdr:cNvCxnSpPr/>
      </xdr:nvCxnSpPr>
      <xdr:spPr>
        <a:xfrm>
          <a:off x="4864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121285</xdr:rowOff>
    </xdr:from>
    <xdr:ext cx="762000" cy="255270"/>
    <xdr:sp macro="" textlink="">
      <xdr:nvSpPr>
        <xdr:cNvPr id="195" name="人件費・物件費等の状況最大値テキスト"/>
        <xdr:cNvSpPr txBox="1"/>
      </xdr:nvSpPr>
      <xdr:spPr>
        <a:xfrm>
          <a:off x="5041900" y="13665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34925</xdr:rowOff>
    </xdr:from>
    <xdr:to xmlns:xdr="http://schemas.openxmlformats.org/drawingml/2006/spreadsheetDrawing">
      <xdr:col>24</xdr:col>
      <xdr:colOff>12700</xdr:colOff>
      <xdr:row>81</xdr:row>
      <xdr:rowOff>34925</xdr:rowOff>
    </xdr:to>
    <xdr:cxnSp macro="">
      <xdr:nvCxnSpPr>
        <xdr:cNvPr id="196" name="直線コネクタ 195"/>
        <xdr:cNvCxnSpPr/>
      </xdr:nvCxnSpPr>
      <xdr:spPr>
        <a:xfrm>
          <a:off x="4864100" y="1392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102870</xdr:rowOff>
    </xdr:from>
    <xdr:to xmlns:xdr="http://schemas.openxmlformats.org/drawingml/2006/spreadsheetDrawing">
      <xdr:col>23</xdr:col>
      <xdr:colOff>133350</xdr:colOff>
      <xdr:row>81</xdr:row>
      <xdr:rowOff>105410</xdr:rowOff>
    </xdr:to>
    <xdr:cxnSp macro="">
      <xdr:nvCxnSpPr>
        <xdr:cNvPr id="197" name="直線コネクタ 196"/>
        <xdr:cNvCxnSpPr/>
      </xdr:nvCxnSpPr>
      <xdr:spPr>
        <a:xfrm>
          <a:off x="4114800" y="139903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105410</xdr:rowOff>
    </xdr:from>
    <xdr:ext cx="762000" cy="258445"/>
    <xdr:sp macro="" textlink="">
      <xdr:nvSpPr>
        <xdr:cNvPr id="198" name="人件費・物件費等の状況平均値テキスト"/>
        <xdr:cNvSpPr txBox="1"/>
      </xdr:nvSpPr>
      <xdr:spPr>
        <a:xfrm>
          <a:off x="5041900" y="14335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133350</xdr:rowOff>
    </xdr:from>
    <xdr:to xmlns:xdr="http://schemas.openxmlformats.org/drawingml/2006/spreadsheetDrawing">
      <xdr:col>23</xdr:col>
      <xdr:colOff>184150</xdr:colOff>
      <xdr:row>84</xdr:row>
      <xdr:rowOff>63500</xdr:rowOff>
    </xdr:to>
    <xdr:sp macro="" textlink="">
      <xdr:nvSpPr>
        <xdr:cNvPr id="199" name="フローチャート: 判断 198"/>
        <xdr:cNvSpPr/>
      </xdr:nvSpPr>
      <xdr:spPr>
        <a:xfrm>
          <a:off x="49022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74930</xdr:rowOff>
    </xdr:from>
    <xdr:to xmlns:xdr="http://schemas.openxmlformats.org/drawingml/2006/spreadsheetDrawing">
      <xdr:col>19</xdr:col>
      <xdr:colOff>133350</xdr:colOff>
      <xdr:row>81</xdr:row>
      <xdr:rowOff>102870</xdr:rowOff>
    </xdr:to>
    <xdr:cxnSp macro="">
      <xdr:nvCxnSpPr>
        <xdr:cNvPr id="200" name="直線コネクタ 199"/>
        <xdr:cNvCxnSpPr/>
      </xdr:nvCxnSpPr>
      <xdr:spPr>
        <a:xfrm>
          <a:off x="3225800" y="13962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93980</xdr:rowOff>
    </xdr:from>
    <xdr:to xmlns:xdr="http://schemas.openxmlformats.org/drawingml/2006/spreadsheetDrawing">
      <xdr:col>19</xdr:col>
      <xdr:colOff>184150</xdr:colOff>
      <xdr:row>84</xdr:row>
      <xdr:rowOff>24130</xdr:rowOff>
    </xdr:to>
    <xdr:sp macro="" textlink="">
      <xdr:nvSpPr>
        <xdr:cNvPr id="201" name="フローチャート: 判断 200"/>
        <xdr:cNvSpPr/>
      </xdr:nvSpPr>
      <xdr:spPr>
        <a:xfrm>
          <a:off x="4064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8890</xdr:rowOff>
    </xdr:from>
    <xdr:ext cx="736600" cy="255270"/>
    <xdr:sp macro="" textlink="">
      <xdr:nvSpPr>
        <xdr:cNvPr id="202" name="テキスト ボックス 201"/>
        <xdr:cNvSpPr txBox="1"/>
      </xdr:nvSpPr>
      <xdr:spPr>
        <a:xfrm>
          <a:off x="3733800" y="144106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153670</xdr:rowOff>
    </xdr:from>
    <xdr:to xmlns:xdr="http://schemas.openxmlformats.org/drawingml/2006/spreadsheetDrawing">
      <xdr:col>15</xdr:col>
      <xdr:colOff>82550</xdr:colOff>
      <xdr:row>81</xdr:row>
      <xdr:rowOff>74930</xdr:rowOff>
    </xdr:to>
    <xdr:cxnSp macro="">
      <xdr:nvCxnSpPr>
        <xdr:cNvPr id="203" name="直線コネクタ 202"/>
        <xdr:cNvCxnSpPr/>
      </xdr:nvCxnSpPr>
      <xdr:spPr>
        <a:xfrm>
          <a:off x="2336800" y="1386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140970</xdr:rowOff>
    </xdr:from>
    <xdr:to xmlns:xdr="http://schemas.openxmlformats.org/drawingml/2006/spreadsheetDrawing">
      <xdr:col>15</xdr:col>
      <xdr:colOff>133350</xdr:colOff>
      <xdr:row>83</xdr:row>
      <xdr:rowOff>71120</xdr:rowOff>
    </xdr:to>
    <xdr:sp macro="" textlink="">
      <xdr:nvSpPr>
        <xdr:cNvPr id="204" name="フローチャート: 判断 203"/>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55880</xdr:rowOff>
    </xdr:from>
    <xdr:ext cx="761365" cy="259080"/>
    <xdr:sp macro="" textlink="">
      <xdr:nvSpPr>
        <xdr:cNvPr id="205" name="テキスト ボックス 204"/>
        <xdr:cNvSpPr txBox="1"/>
      </xdr:nvSpPr>
      <xdr:spPr>
        <a:xfrm>
          <a:off x="2844800" y="14286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146050</xdr:rowOff>
    </xdr:from>
    <xdr:to xmlns:xdr="http://schemas.openxmlformats.org/drawingml/2006/spreadsheetDrawing">
      <xdr:col>11</xdr:col>
      <xdr:colOff>31750</xdr:colOff>
      <xdr:row>80</xdr:row>
      <xdr:rowOff>153670</xdr:rowOff>
    </xdr:to>
    <xdr:cxnSp macro="">
      <xdr:nvCxnSpPr>
        <xdr:cNvPr id="206" name="直線コネクタ 205"/>
        <xdr:cNvCxnSpPr/>
      </xdr:nvCxnSpPr>
      <xdr:spPr>
        <a:xfrm>
          <a:off x="1445895" y="13862050"/>
          <a:ext cx="89090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35560</xdr:rowOff>
    </xdr:from>
    <xdr:to xmlns:xdr="http://schemas.openxmlformats.org/drawingml/2006/spreadsheetDrawing">
      <xdr:col>11</xdr:col>
      <xdr:colOff>82550</xdr:colOff>
      <xdr:row>82</xdr:row>
      <xdr:rowOff>137160</xdr:rowOff>
    </xdr:to>
    <xdr:sp macro="" textlink="">
      <xdr:nvSpPr>
        <xdr:cNvPr id="207" name="フローチャート: 判断 206"/>
        <xdr:cNvSpPr/>
      </xdr:nvSpPr>
      <xdr:spPr>
        <a:xfrm>
          <a:off x="2284095" y="14094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5270"/>
    <xdr:sp macro="" textlink="">
      <xdr:nvSpPr>
        <xdr:cNvPr id="208" name="テキスト ボックス 207"/>
        <xdr:cNvSpPr txBox="1"/>
      </xdr:nvSpPr>
      <xdr:spPr>
        <a:xfrm>
          <a:off x="1955800" y="1418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1270</xdr:rowOff>
    </xdr:from>
    <xdr:to xmlns:xdr="http://schemas.openxmlformats.org/drawingml/2006/spreadsheetDrawing">
      <xdr:col>7</xdr:col>
      <xdr:colOff>31750</xdr:colOff>
      <xdr:row>82</xdr:row>
      <xdr:rowOff>102870</xdr:rowOff>
    </xdr:to>
    <xdr:sp macro="" textlink="">
      <xdr:nvSpPr>
        <xdr:cNvPr id="209" name="フローチャート: 判断 208"/>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87630</xdr:rowOff>
    </xdr:from>
    <xdr:ext cx="761365" cy="254635"/>
    <xdr:sp macro="" textlink="">
      <xdr:nvSpPr>
        <xdr:cNvPr id="210" name="テキスト ボックス 209"/>
        <xdr:cNvSpPr txBox="1"/>
      </xdr:nvSpPr>
      <xdr:spPr>
        <a:xfrm>
          <a:off x="1066800" y="1414653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8445"/>
    <xdr:sp macro="" textlink="">
      <xdr:nvSpPr>
        <xdr:cNvPr id="211" name="テキスト ボックス 210"/>
        <xdr:cNvSpPr txBox="1"/>
      </xdr:nvSpPr>
      <xdr:spPr>
        <a:xfrm>
          <a:off x="4737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8445"/>
    <xdr:sp macro="" textlink="">
      <xdr:nvSpPr>
        <xdr:cNvPr id="212" name="テキスト ボックス 211"/>
        <xdr:cNvSpPr txBox="1"/>
      </xdr:nvSpPr>
      <xdr:spPr>
        <a:xfrm>
          <a:off x="3898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8445"/>
    <xdr:sp macro="" textlink="">
      <xdr:nvSpPr>
        <xdr:cNvPr id="213" name="テキスト ボックス 212"/>
        <xdr:cNvSpPr txBox="1"/>
      </xdr:nvSpPr>
      <xdr:spPr>
        <a:xfrm>
          <a:off x="3009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2120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5" name="テキスト ボックス 214"/>
        <xdr:cNvSpPr txBox="1"/>
      </xdr:nvSpPr>
      <xdr:spPr>
        <a:xfrm>
          <a:off x="1231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54610</xdr:rowOff>
    </xdr:from>
    <xdr:to xmlns:xdr="http://schemas.openxmlformats.org/drawingml/2006/spreadsheetDrawing">
      <xdr:col>23</xdr:col>
      <xdr:colOff>184150</xdr:colOff>
      <xdr:row>81</xdr:row>
      <xdr:rowOff>156210</xdr:rowOff>
    </xdr:to>
    <xdr:sp macro="" textlink="">
      <xdr:nvSpPr>
        <xdr:cNvPr id="216" name="楕円 215"/>
        <xdr:cNvSpPr/>
      </xdr:nvSpPr>
      <xdr:spPr>
        <a:xfrm>
          <a:off x="49022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147320</xdr:rowOff>
    </xdr:from>
    <xdr:ext cx="762000" cy="257175"/>
    <xdr:sp macro="" textlink="">
      <xdr:nvSpPr>
        <xdr:cNvPr id="217" name="人件費・物件費等の状況該当値テキスト"/>
        <xdr:cNvSpPr txBox="1"/>
      </xdr:nvSpPr>
      <xdr:spPr>
        <a:xfrm>
          <a:off x="5041900" y="13863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52070</xdr:rowOff>
    </xdr:from>
    <xdr:to xmlns:xdr="http://schemas.openxmlformats.org/drawingml/2006/spreadsheetDrawing">
      <xdr:col>19</xdr:col>
      <xdr:colOff>184150</xdr:colOff>
      <xdr:row>81</xdr:row>
      <xdr:rowOff>153670</xdr:rowOff>
    </xdr:to>
    <xdr:sp macro="" textlink="">
      <xdr:nvSpPr>
        <xdr:cNvPr id="218" name="楕円 217"/>
        <xdr:cNvSpPr/>
      </xdr:nvSpPr>
      <xdr:spPr>
        <a:xfrm>
          <a:off x="4064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163830</xdr:rowOff>
    </xdr:from>
    <xdr:ext cx="736600" cy="258445"/>
    <xdr:sp macro="" textlink="">
      <xdr:nvSpPr>
        <xdr:cNvPr id="219" name="テキスト ボックス 218"/>
        <xdr:cNvSpPr txBox="1"/>
      </xdr:nvSpPr>
      <xdr:spPr>
        <a:xfrm>
          <a:off x="3733800" y="13708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23495</xdr:rowOff>
    </xdr:from>
    <xdr:to xmlns:xdr="http://schemas.openxmlformats.org/drawingml/2006/spreadsheetDrawing">
      <xdr:col>15</xdr:col>
      <xdr:colOff>133350</xdr:colOff>
      <xdr:row>81</xdr:row>
      <xdr:rowOff>125095</xdr:rowOff>
    </xdr:to>
    <xdr:sp macro="" textlink="">
      <xdr:nvSpPr>
        <xdr:cNvPr id="220" name="楕円 219"/>
        <xdr:cNvSpPr/>
      </xdr:nvSpPr>
      <xdr:spPr>
        <a:xfrm>
          <a:off x="3175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135890</xdr:rowOff>
    </xdr:from>
    <xdr:ext cx="761365" cy="259080"/>
    <xdr:sp macro="" textlink="">
      <xdr:nvSpPr>
        <xdr:cNvPr id="221" name="テキスト ボックス 220"/>
        <xdr:cNvSpPr txBox="1"/>
      </xdr:nvSpPr>
      <xdr:spPr>
        <a:xfrm>
          <a:off x="2844800" y="1368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102870</xdr:rowOff>
    </xdr:from>
    <xdr:to xmlns:xdr="http://schemas.openxmlformats.org/drawingml/2006/spreadsheetDrawing">
      <xdr:col>11</xdr:col>
      <xdr:colOff>82550</xdr:colOff>
      <xdr:row>81</xdr:row>
      <xdr:rowOff>33020</xdr:rowOff>
    </xdr:to>
    <xdr:sp macro="" textlink="">
      <xdr:nvSpPr>
        <xdr:cNvPr id="222" name="楕円 221"/>
        <xdr:cNvSpPr/>
      </xdr:nvSpPr>
      <xdr:spPr>
        <a:xfrm>
          <a:off x="2284095" y="138188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43180</xdr:rowOff>
    </xdr:from>
    <xdr:ext cx="762000" cy="255270"/>
    <xdr:sp macro="" textlink="">
      <xdr:nvSpPr>
        <xdr:cNvPr id="223" name="テキスト ボックス 222"/>
        <xdr:cNvSpPr txBox="1"/>
      </xdr:nvSpPr>
      <xdr:spPr>
        <a:xfrm>
          <a:off x="1955800" y="135877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95250</xdr:rowOff>
    </xdr:from>
    <xdr:to xmlns:xdr="http://schemas.openxmlformats.org/drawingml/2006/spreadsheetDrawing">
      <xdr:col>7</xdr:col>
      <xdr:colOff>31750</xdr:colOff>
      <xdr:row>81</xdr:row>
      <xdr:rowOff>25400</xdr:rowOff>
    </xdr:to>
    <xdr:sp macro="" textlink="">
      <xdr:nvSpPr>
        <xdr:cNvPr id="224" name="楕円 223"/>
        <xdr:cNvSpPr/>
      </xdr:nvSpPr>
      <xdr:spPr>
        <a:xfrm>
          <a:off x="1397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35560</xdr:rowOff>
    </xdr:from>
    <xdr:ext cx="761365" cy="258445"/>
    <xdr:sp macro="" textlink="">
      <xdr:nvSpPr>
        <xdr:cNvPr id="225" name="テキスト ボックス 224"/>
        <xdr:cNvSpPr txBox="1"/>
      </xdr:nvSpPr>
      <xdr:spPr>
        <a:xfrm>
          <a:off x="1066800" y="13580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7" name="テキスト ボックス 226"/>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09895" y="1371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令和４年度指数についても、</a:t>
          </a:r>
          <a:r>
            <a:rPr kumimoji="1" lang="ja-JP" altLang="en-US" sz="1300">
              <a:latin typeface="ＭＳ Ｐゴシック"/>
              <a:ea typeface="ＭＳ Ｐゴシック"/>
            </a:rPr>
            <a:t>引き続き</a:t>
          </a:r>
          <a:r>
            <a:rPr kumimoji="1" lang="en-US" altLang="ja-JP" sz="1300">
              <a:latin typeface="ＭＳ Ｐゴシック"/>
              <a:ea typeface="ＭＳ Ｐゴシック"/>
            </a:rPr>
            <a:t>100</a:t>
          </a:r>
          <a:r>
            <a:rPr kumimoji="1" lang="ja-JP" altLang="en-US" sz="1300">
              <a:latin typeface="ＭＳ Ｐゴシック"/>
              <a:ea typeface="ＭＳ Ｐゴシック"/>
            </a:rPr>
            <a:t>を上回っている状況である。要因として、①人材確保の観点から、初任給基準を国と比較し４号給高く設定していること</a:t>
          </a:r>
          <a:r>
            <a:rPr kumimoji="1" lang="ja-JP" altLang="en-US" sz="1300">
              <a:latin typeface="ＭＳ Ｐゴシック"/>
              <a:ea typeface="ＭＳ Ｐゴシック"/>
            </a:rPr>
            <a:t>②高齢層職員の昇給抑制措置について、経過措置として１号給の昇給を行ってきたこと等が挙げられる。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令和５年度から</a:t>
          </a:r>
          <a:r>
            <a:rPr kumimoji="1" lang="ja-JP" altLang="en-US" sz="1300">
              <a:latin typeface="ＭＳ Ｐゴシック"/>
              <a:ea typeface="ＭＳ Ｐゴシック"/>
            </a:rPr>
            <a:t>高齢層職員の昇給を停止しており、指数は改善していくと見込まれる。</a:t>
          </a:r>
          <a:r>
            <a:rPr kumimoji="1" lang="ja-JP" altLang="en-US" sz="1300">
              <a:latin typeface="ＭＳ Ｐゴシック"/>
              <a:ea typeface="ＭＳ Ｐゴシック"/>
            </a:rPr>
            <a:t>引き続き、国や県の制度を基準に、給与水準の適正化に努めていく。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7175"/>
    <xdr:sp macro="" textlink="">
      <xdr:nvSpPr>
        <xdr:cNvPr id="240" name="テキスト ボックス 239"/>
        <xdr:cNvSpPr txBox="1"/>
      </xdr:nvSpPr>
      <xdr:spPr>
        <a:xfrm>
          <a:off x="12065000" y="156692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5270"/>
    <xdr:sp macro="" textlink="">
      <xdr:nvSpPr>
        <xdr:cNvPr id="242" name="テキスト ボックス 241"/>
        <xdr:cNvSpPr txBox="1"/>
      </xdr:nvSpPr>
      <xdr:spPr>
        <a:xfrm>
          <a:off x="12065000" y="153244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5270"/>
    <xdr:sp macro="" textlink="">
      <xdr:nvSpPr>
        <xdr:cNvPr id="244" name="テキスト ボックス 243"/>
        <xdr:cNvSpPr txBox="1"/>
      </xdr:nvSpPr>
      <xdr:spPr>
        <a:xfrm>
          <a:off x="12065000" y="149796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6" name="テキスト ボックス 245"/>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8" name="テキスト ボックス 247"/>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50" name="テキスト ボックス 249"/>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52" name="テキスト ボックス 251"/>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4635"/>
    <xdr:sp macro="" textlink="">
      <xdr:nvSpPr>
        <xdr:cNvPr id="254" name="テキスト ボックス 253"/>
        <xdr:cNvSpPr txBox="1"/>
      </xdr:nvSpPr>
      <xdr:spPr>
        <a:xfrm>
          <a:off x="12065000" y="132562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52705</xdr:rowOff>
    </xdr:to>
    <xdr:cxnSp macro="">
      <xdr:nvCxnSpPr>
        <xdr:cNvPr id="256" name="直線コネクタ 255"/>
        <xdr:cNvCxnSpPr/>
      </xdr:nvCxnSpPr>
      <xdr:spPr>
        <a:xfrm flipV="1">
          <a:off x="17018000" y="1381188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61365" cy="259080"/>
    <xdr:sp macro="" textlink="">
      <xdr:nvSpPr>
        <xdr:cNvPr id="257" name="給与水準   （国との比較）最小値テキスト"/>
        <xdr:cNvSpPr txBox="1"/>
      </xdr:nvSpPr>
      <xdr:spPr>
        <a:xfrm>
          <a:off x="17106900" y="152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58" name="直線コネクタ 257"/>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1365" cy="256540"/>
    <xdr:sp macro="" textlink="">
      <xdr:nvSpPr>
        <xdr:cNvPr id="259" name="給与水準   （国との比較）最大値テキスト"/>
        <xdr:cNvSpPr txBox="1"/>
      </xdr:nvSpPr>
      <xdr:spPr>
        <a:xfrm>
          <a:off x="17106900" y="135553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60" name="直線コネクタ 259"/>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86360</xdr:rowOff>
    </xdr:from>
    <xdr:to xmlns:xdr="http://schemas.openxmlformats.org/drawingml/2006/spreadsheetDrawing">
      <xdr:col>81</xdr:col>
      <xdr:colOff>44450</xdr:colOff>
      <xdr:row>88</xdr:row>
      <xdr:rowOff>120650</xdr:rowOff>
    </xdr:to>
    <xdr:cxnSp macro="">
      <xdr:nvCxnSpPr>
        <xdr:cNvPr id="261" name="直線コネクタ 260"/>
        <xdr:cNvCxnSpPr/>
      </xdr:nvCxnSpPr>
      <xdr:spPr>
        <a:xfrm flipV="1">
          <a:off x="16179800" y="15173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135255</xdr:rowOff>
    </xdr:from>
    <xdr:ext cx="761365" cy="255270"/>
    <xdr:sp macro="" textlink="">
      <xdr:nvSpPr>
        <xdr:cNvPr id="262" name="給与水準   （国との比較）平均値テキスト"/>
        <xdr:cNvSpPr txBox="1"/>
      </xdr:nvSpPr>
      <xdr:spPr>
        <a:xfrm>
          <a:off x="17106900" y="14537055"/>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118745</xdr:rowOff>
    </xdr:from>
    <xdr:to xmlns:xdr="http://schemas.openxmlformats.org/drawingml/2006/spreadsheetDrawing">
      <xdr:col>81</xdr:col>
      <xdr:colOff>95250</xdr:colOff>
      <xdr:row>86</xdr:row>
      <xdr:rowOff>48895</xdr:rowOff>
    </xdr:to>
    <xdr:sp macro="" textlink="">
      <xdr:nvSpPr>
        <xdr:cNvPr id="263" name="フローチャート: 判断 262"/>
        <xdr:cNvSpPr/>
      </xdr:nvSpPr>
      <xdr:spPr>
        <a:xfrm>
          <a:off x="16952595" y="1469199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69215</xdr:rowOff>
    </xdr:from>
    <xdr:to xmlns:xdr="http://schemas.openxmlformats.org/drawingml/2006/spreadsheetDrawing">
      <xdr:col>77</xdr:col>
      <xdr:colOff>44450</xdr:colOff>
      <xdr:row>88</xdr:row>
      <xdr:rowOff>120650</xdr:rowOff>
    </xdr:to>
    <xdr:cxnSp macro="">
      <xdr:nvCxnSpPr>
        <xdr:cNvPr id="264" name="直線コネクタ 263"/>
        <xdr:cNvCxnSpPr/>
      </xdr:nvCxnSpPr>
      <xdr:spPr>
        <a:xfrm>
          <a:off x="15276195" y="15156815"/>
          <a:ext cx="90360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101600</xdr:rowOff>
    </xdr:from>
    <xdr:to xmlns:xdr="http://schemas.openxmlformats.org/drawingml/2006/spreadsheetDrawing">
      <xdr:col>77</xdr:col>
      <xdr:colOff>95250</xdr:colOff>
      <xdr:row>86</xdr:row>
      <xdr:rowOff>31750</xdr:rowOff>
    </xdr:to>
    <xdr:sp macro="" textlink="">
      <xdr:nvSpPr>
        <xdr:cNvPr id="265" name="フローチャート: 判断 264"/>
        <xdr:cNvSpPr/>
      </xdr:nvSpPr>
      <xdr:spPr>
        <a:xfrm>
          <a:off x="16114395" y="146748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5270"/>
    <xdr:sp macro="" textlink="">
      <xdr:nvSpPr>
        <xdr:cNvPr id="266" name="テキスト ボックス 265"/>
        <xdr:cNvSpPr txBox="1"/>
      </xdr:nvSpPr>
      <xdr:spPr>
        <a:xfrm>
          <a:off x="15798800" y="1444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69215</xdr:rowOff>
    </xdr:from>
    <xdr:to xmlns:xdr="http://schemas.openxmlformats.org/drawingml/2006/spreadsheetDrawing">
      <xdr:col>72</xdr:col>
      <xdr:colOff>188595</xdr:colOff>
      <xdr:row>88</xdr:row>
      <xdr:rowOff>69215</xdr:rowOff>
    </xdr:to>
    <xdr:cxnSp macro="">
      <xdr:nvCxnSpPr>
        <xdr:cNvPr id="267" name="直線コネクタ 266"/>
        <xdr:cNvCxnSpPr/>
      </xdr:nvCxnSpPr>
      <xdr:spPr>
        <a:xfrm>
          <a:off x="14401800" y="15156815"/>
          <a:ext cx="8743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170815</xdr:rowOff>
    </xdr:from>
    <xdr:to xmlns:xdr="http://schemas.openxmlformats.org/drawingml/2006/spreadsheetDrawing">
      <xdr:col>73</xdr:col>
      <xdr:colOff>44450</xdr:colOff>
      <xdr:row>86</xdr:row>
      <xdr:rowOff>100965</xdr:rowOff>
    </xdr:to>
    <xdr:sp macro="" textlink="">
      <xdr:nvSpPr>
        <xdr:cNvPr id="268" name="フローチャート: 判断 267"/>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111125</xdr:rowOff>
    </xdr:from>
    <xdr:ext cx="761365" cy="254635"/>
    <xdr:sp macro="" textlink="">
      <xdr:nvSpPr>
        <xdr:cNvPr id="269" name="テキスト ボックス 268"/>
        <xdr:cNvSpPr txBox="1"/>
      </xdr:nvSpPr>
      <xdr:spPr>
        <a:xfrm>
          <a:off x="14909800" y="1451292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69215</xdr:rowOff>
    </xdr:from>
    <xdr:to xmlns:xdr="http://schemas.openxmlformats.org/drawingml/2006/spreadsheetDrawing">
      <xdr:col>68</xdr:col>
      <xdr:colOff>152400</xdr:colOff>
      <xdr:row>89</xdr:row>
      <xdr:rowOff>18415</xdr:rowOff>
    </xdr:to>
    <xdr:cxnSp macro="">
      <xdr:nvCxnSpPr>
        <xdr:cNvPr id="270" name="直線コネクタ 269"/>
        <xdr:cNvCxnSpPr/>
      </xdr:nvCxnSpPr>
      <xdr:spPr>
        <a:xfrm flipV="1">
          <a:off x="13512800" y="151568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188595</xdr:colOff>
      <xdr:row>86</xdr:row>
      <xdr:rowOff>66040</xdr:rowOff>
    </xdr:to>
    <xdr:sp macro="" textlink="">
      <xdr:nvSpPr>
        <xdr:cNvPr id="271" name="フローチャート: 判断 270"/>
        <xdr:cNvSpPr/>
      </xdr:nvSpPr>
      <xdr:spPr>
        <a:xfrm>
          <a:off x="14351000" y="1470914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76200</xdr:rowOff>
    </xdr:from>
    <xdr:ext cx="762000" cy="254635"/>
    <xdr:sp macro="" textlink="">
      <xdr:nvSpPr>
        <xdr:cNvPr id="272" name="テキスト ボックス 271"/>
        <xdr:cNvSpPr txBox="1"/>
      </xdr:nvSpPr>
      <xdr:spPr>
        <a:xfrm>
          <a:off x="14018895" y="1447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4635"/>
    <xdr:sp macro="" textlink="">
      <xdr:nvSpPr>
        <xdr:cNvPr id="274" name="テキスト ボックス 273"/>
        <xdr:cNvSpPr txBox="1"/>
      </xdr:nvSpPr>
      <xdr:spPr>
        <a:xfrm>
          <a:off x="13131800" y="1447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8445"/>
    <xdr:sp macro="" textlink="">
      <xdr:nvSpPr>
        <xdr:cNvPr id="275" name="テキスト ボックス 274"/>
        <xdr:cNvSpPr txBox="1"/>
      </xdr:nvSpPr>
      <xdr:spPr>
        <a:xfrm>
          <a:off x="168021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8445"/>
    <xdr:sp macro="" textlink="">
      <xdr:nvSpPr>
        <xdr:cNvPr id="276" name="テキスト ボックス 275"/>
        <xdr:cNvSpPr txBox="1"/>
      </xdr:nvSpPr>
      <xdr:spPr>
        <a:xfrm>
          <a:off x="15963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8445"/>
    <xdr:sp macro="" textlink="">
      <xdr:nvSpPr>
        <xdr:cNvPr id="277" name="テキスト ボックス 276"/>
        <xdr:cNvSpPr txBox="1"/>
      </xdr:nvSpPr>
      <xdr:spPr>
        <a:xfrm>
          <a:off x="15066645"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8445"/>
    <xdr:sp macro="" textlink="">
      <xdr:nvSpPr>
        <xdr:cNvPr id="278" name="テキスト ボックス 277"/>
        <xdr:cNvSpPr txBox="1"/>
      </xdr:nvSpPr>
      <xdr:spPr>
        <a:xfrm>
          <a:off x="14185900" y="1580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9" name="テキスト ボックス 278"/>
        <xdr:cNvSpPr txBox="1"/>
      </xdr:nvSpPr>
      <xdr:spPr>
        <a:xfrm>
          <a:off x="13296900" y="158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35560</xdr:rowOff>
    </xdr:from>
    <xdr:to xmlns:xdr="http://schemas.openxmlformats.org/drawingml/2006/spreadsheetDrawing">
      <xdr:col>81</xdr:col>
      <xdr:colOff>95250</xdr:colOff>
      <xdr:row>88</xdr:row>
      <xdr:rowOff>137160</xdr:rowOff>
    </xdr:to>
    <xdr:sp macro="" textlink="">
      <xdr:nvSpPr>
        <xdr:cNvPr id="280" name="楕円 279"/>
        <xdr:cNvSpPr/>
      </xdr:nvSpPr>
      <xdr:spPr>
        <a:xfrm>
          <a:off x="16952595" y="1512316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7620</xdr:rowOff>
    </xdr:from>
    <xdr:ext cx="761365" cy="255270"/>
    <xdr:sp macro="" textlink="">
      <xdr:nvSpPr>
        <xdr:cNvPr id="281" name="給与水準   （国との比較）該当値テキスト"/>
        <xdr:cNvSpPr txBox="1"/>
      </xdr:nvSpPr>
      <xdr:spPr>
        <a:xfrm>
          <a:off x="17106900" y="150952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69850</xdr:rowOff>
    </xdr:from>
    <xdr:to xmlns:xdr="http://schemas.openxmlformats.org/drawingml/2006/spreadsheetDrawing">
      <xdr:col>77</xdr:col>
      <xdr:colOff>95250</xdr:colOff>
      <xdr:row>89</xdr:row>
      <xdr:rowOff>0</xdr:rowOff>
    </xdr:to>
    <xdr:sp macro="" textlink="">
      <xdr:nvSpPr>
        <xdr:cNvPr id="282" name="楕円 281"/>
        <xdr:cNvSpPr/>
      </xdr:nvSpPr>
      <xdr:spPr>
        <a:xfrm>
          <a:off x="16114395" y="1515745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156210</xdr:rowOff>
    </xdr:from>
    <xdr:ext cx="736600" cy="255270"/>
    <xdr:sp macro="" textlink="">
      <xdr:nvSpPr>
        <xdr:cNvPr id="283" name="テキスト ボックス 282"/>
        <xdr:cNvSpPr txBox="1"/>
      </xdr:nvSpPr>
      <xdr:spPr>
        <a:xfrm>
          <a:off x="15798800" y="15243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18415</xdr:rowOff>
    </xdr:from>
    <xdr:to xmlns:xdr="http://schemas.openxmlformats.org/drawingml/2006/spreadsheetDrawing">
      <xdr:col>73</xdr:col>
      <xdr:colOff>44450</xdr:colOff>
      <xdr:row>88</xdr:row>
      <xdr:rowOff>120650</xdr:rowOff>
    </xdr:to>
    <xdr:sp macro="" textlink="">
      <xdr:nvSpPr>
        <xdr:cNvPr id="284" name="楕円 283"/>
        <xdr:cNvSpPr/>
      </xdr:nvSpPr>
      <xdr:spPr>
        <a:xfrm>
          <a:off x="15240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104775</xdr:rowOff>
    </xdr:from>
    <xdr:ext cx="761365" cy="258445"/>
    <xdr:sp macro="" textlink="">
      <xdr:nvSpPr>
        <xdr:cNvPr id="285" name="テキスト ボックス 284"/>
        <xdr:cNvSpPr txBox="1"/>
      </xdr:nvSpPr>
      <xdr:spPr>
        <a:xfrm>
          <a:off x="14909800" y="15192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18415</xdr:rowOff>
    </xdr:from>
    <xdr:to xmlns:xdr="http://schemas.openxmlformats.org/drawingml/2006/spreadsheetDrawing">
      <xdr:col>68</xdr:col>
      <xdr:colOff>188595</xdr:colOff>
      <xdr:row>88</xdr:row>
      <xdr:rowOff>120650</xdr:rowOff>
    </xdr:to>
    <xdr:sp macro="" textlink="">
      <xdr:nvSpPr>
        <xdr:cNvPr id="286" name="楕円 285"/>
        <xdr:cNvSpPr/>
      </xdr:nvSpPr>
      <xdr:spPr>
        <a:xfrm>
          <a:off x="14351000" y="1510601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104775</xdr:rowOff>
    </xdr:from>
    <xdr:ext cx="762000" cy="258445"/>
    <xdr:sp macro="" textlink="">
      <xdr:nvSpPr>
        <xdr:cNvPr id="287" name="テキスト ボックス 286"/>
        <xdr:cNvSpPr txBox="1"/>
      </xdr:nvSpPr>
      <xdr:spPr>
        <a:xfrm>
          <a:off x="14018895" y="1519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139065</xdr:rowOff>
    </xdr:from>
    <xdr:to xmlns:xdr="http://schemas.openxmlformats.org/drawingml/2006/spreadsheetDrawing">
      <xdr:col>64</xdr:col>
      <xdr:colOff>152400</xdr:colOff>
      <xdr:row>89</xdr:row>
      <xdr:rowOff>69215</xdr:rowOff>
    </xdr:to>
    <xdr:sp macro="" textlink="">
      <xdr:nvSpPr>
        <xdr:cNvPr id="288" name="楕円 287"/>
        <xdr:cNvSpPr/>
      </xdr:nvSpPr>
      <xdr:spPr>
        <a:xfrm>
          <a:off x="13462000" y="152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53975</xdr:rowOff>
    </xdr:from>
    <xdr:ext cx="762000" cy="254635"/>
    <xdr:sp macro="" textlink="">
      <xdr:nvSpPr>
        <xdr:cNvPr id="289" name="テキスト ボックス 288"/>
        <xdr:cNvSpPr txBox="1"/>
      </xdr:nvSpPr>
      <xdr:spPr>
        <a:xfrm>
          <a:off x="13131800" y="153130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5435"/>
    <xdr:sp macro="" textlink="">
      <xdr:nvSpPr>
        <xdr:cNvPr id="291" name="テキスト ボックス 290"/>
        <xdr:cNvSpPr txBox="1"/>
      </xdr:nvSpPr>
      <xdr:spPr>
        <a:xfrm>
          <a:off x="13346430" y="918845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2" name="テキスト ボックス 291"/>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09895" y="990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職員定員適正化計画に基づき、民間委託（指定管理者制度、業務委託等）を進めているほか、新規採用職員数を抑えていることから、引き続き類似団体平均値を大きく下回っている。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令和４年度普通会計職員数は、前年度から</a:t>
          </a:r>
          <a:r>
            <a:rPr kumimoji="1" lang="en-US" altLang="ja-JP" sz="1300">
              <a:latin typeface="ＭＳ Ｐゴシック"/>
              <a:ea typeface="ＭＳ Ｐゴシック"/>
            </a:rPr>
            <a:t>11</a:t>
          </a:r>
          <a:r>
            <a:rPr kumimoji="1" lang="ja-JP" altLang="en-US" sz="1300">
              <a:latin typeface="ＭＳ Ｐゴシック"/>
              <a:ea typeface="ＭＳ Ｐゴシック"/>
            </a:rPr>
            <a:t>人減の482</a:t>
          </a:r>
          <a:r>
            <a:rPr kumimoji="1" lang="ja-JP" altLang="en-US" sz="1300">
              <a:latin typeface="ＭＳ Ｐゴシック"/>
              <a:ea typeface="ＭＳ Ｐゴシック"/>
            </a:rPr>
            <a:t>人となっており、人口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人当たり職員数は、長期的には減少傾向にある。ただし、定員適正化計画を進めている一方で、緊急雇用対策等に伴い任期付職員を採用しており、雇用を確保しつつ人件費の抑制に努める方針としている。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3" name="テキスト ボックス 302"/>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4635"/>
    <xdr:sp macro="" textlink="">
      <xdr:nvSpPr>
        <xdr:cNvPr id="305" name="テキスト ボックス 304"/>
        <xdr:cNvSpPr txBox="1"/>
      </xdr:nvSpPr>
      <xdr:spPr>
        <a:xfrm>
          <a:off x="12065000" y="118592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307" name="テキスト ボックス 306"/>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9" name="テキスト ボックス 308"/>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11" name="テキスト ボックス 310"/>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8445"/>
    <xdr:sp macro="" textlink="">
      <xdr:nvSpPr>
        <xdr:cNvPr id="313" name="テキスト ボックス 312"/>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5270"/>
    <xdr:sp macro="" textlink="">
      <xdr:nvSpPr>
        <xdr:cNvPr id="315" name="テキスト ボックス 314"/>
        <xdr:cNvSpPr txBox="1"/>
      </xdr:nvSpPr>
      <xdr:spPr>
        <a:xfrm>
          <a:off x="12065000" y="101358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4635"/>
    <xdr:sp macro="" textlink="">
      <xdr:nvSpPr>
        <xdr:cNvPr id="317" name="テキスト ボックス 316"/>
        <xdr:cNvSpPr txBox="1"/>
      </xdr:nvSpPr>
      <xdr:spPr>
        <a:xfrm>
          <a:off x="12065000" y="979106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8445"/>
    <xdr:sp macro="" textlink="">
      <xdr:nvSpPr>
        <xdr:cNvPr id="319" name="テキスト ボックス 318"/>
        <xdr:cNvSpPr txBox="1"/>
      </xdr:nvSpPr>
      <xdr:spPr>
        <a:xfrm>
          <a:off x="12065000" y="944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12065</xdr:rowOff>
    </xdr:from>
    <xdr:to xmlns:xdr="http://schemas.openxmlformats.org/drawingml/2006/spreadsheetDrawing">
      <xdr:col>81</xdr:col>
      <xdr:colOff>44450</xdr:colOff>
      <xdr:row>67</xdr:row>
      <xdr:rowOff>24765</xdr:rowOff>
    </xdr:to>
    <xdr:cxnSp macro="">
      <xdr:nvCxnSpPr>
        <xdr:cNvPr id="321" name="直線コネクタ 320"/>
        <xdr:cNvCxnSpPr/>
      </xdr:nvCxnSpPr>
      <xdr:spPr>
        <a:xfrm flipV="1">
          <a:off x="17018000" y="10127615"/>
          <a:ext cx="0" cy="1384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168275</xdr:rowOff>
    </xdr:from>
    <xdr:ext cx="761365" cy="254635"/>
    <xdr:sp macro="" textlink="">
      <xdr:nvSpPr>
        <xdr:cNvPr id="322" name="定員管理の状況最小値テキスト"/>
        <xdr:cNvSpPr txBox="1"/>
      </xdr:nvSpPr>
      <xdr:spPr>
        <a:xfrm>
          <a:off x="17106900" y="1148397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24765</xdr:rowOff>
    </xdr:from>
    <xdr:to xmlns:xdr="http://schemas.openxmlformats.org/drawingml/2006/spreadsheetDrawing">
      <xdr:col>81</xdr:col>
      <xdr:colOff>133350</xdr:colOff>
      <xdr:row>67</xdr:row>
      <xdr:rowOff>24765</xdr:rowOff>
    </xdr:to>
    <xdr:cxnSp macro="">
      <xdr:nvCxnSpPr>
        <xdr:cNvPr id="323" name="直線コネクタ 322"/>
        <xdr:cNvCxnSpPr/>
      </xdr:nvCxnSpPr>
      <xdr:spPr>
        <a:xfrm>
          <a:off x="16929100" y="1151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98425</xdr:rowOff>
    </xdr:from>
    <xdr:ext cx="761365" cy="255270"/>
    <xdr:sp macro="" textlink="">
      <xdr:nvSpPr>
        <xdr:cNvPr id="324" name="定員管理の状況最大値テキスト"/>
        <xdr:cNvSpPr txBox="1"/>
      </xdr:nvSpPr>
      <xdr:spPr>
        <a:xfrm>
          <a:off x="17106900" y="98710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12065</xdr:rowOff>
    </xdr:from>
    <xdr:to xmlns:xdr="http://schemas.openxmlformats.org/drawingml/2006/spreadsheetDrawing">
      <xdr:col>81</xdr:col>
      <xdr:colOff>133350</xdr:colOff>
      <xdr:row>59</xdr:row>
      <xdr:rowOff>12065</xdr:rowOff>
    </xdr:to>
    <xdr:cxnSp macro="">
      <xdr:nvCxnSpPr>
        <xdr:cNvPr id="325" name="直線コネクタ 324"/>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89535</xdr:rowOff>
    </xdr:from>
    <xdr:to xmlns:xdr="http://schemas.openxmlformats.org/drawingml/2006/spreadsheetDrawing">
      <xdr:col>81</xdr:col>
      <xdr:colOff>44450</xdr:colOff>
      <xdr:row>60</xdr:row>
      <xdr:rowOff>100965</xdr:rowOff>
    </xdr:to>
    <xdr:cxnSp macro="">
      <xdr:nvCxnSpPr>
        <xdr:cNvPr id="326" name="直線コネクタ 325"/>
        <xdr:cNvCxnSpPr/>
      </xdr:nvCxnSpPr>
      <xdr:spPr>
        <a:xfrm flipV="1">
          <a:off x="16179800" y="103765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47625</xdr:rowOff>
    </xdr:from>
    <xdr:ext cx="761365" cy="258445"/>
    <xdr:sp macro="" textlink="">
      <xdr:nvSpPr>
        <xdr:cNvPr id="327" name="定員管理の状況平均値テキスト"/>
        <xdr:cNvSpPr txBox="1"/>
      </xdr:nvSpPr>
      <xdr:spPr>
        <a:xfrm>
          <a:off x="17106900" y="105060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75565</xdr:rowOff>
    </xdr:from>
    <xdr:to xmlns:xdr="http://schemas.openxmlformats.org/drawingml/2006/spreadsheetDrawing">
      <xdr:col>81</xdr:col>
      <xdr:colOff>95250</xdr:colOff>
      <xdr:row>62</xdr:row>
      <xdr:rowOff>6350</xdr:rowOff>
    </xdr:to>
    <xdr:sp macro="" textlink="">
      <xdr:nvSpPr>
        <xdr:cNvPr id="328" name="フローチャート: 判断 327"/>
        <xdr:cNvSpPr/>
      </xdr:nvSpPr>
      <xdr:spPr>
        <a:xfrm>
          <a:off x="16952595" y="10534015"/>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88900</xdr:rowOff>
    </xdr:from>
    <xdr:to xmlns:xdr="http://schemas.openxmlformats.org/drawingml/2006/spreadsheetDrawing">
      <xdr:col>77</xdr:col>
      <xdr:colOff>44450</xdr:colOff>
      <xdr:row>60</xdr:row>
      <xdr:rowOff>100965</xdr:rowOff>
    </xdr:to>
    <xdr:cxnSp macro="">
      <xdr:nvCxnSpPr>
        <xdr:cNvPr id="329" name="直線コネクタ 328"/>
        <xdr:cNvCxnSpPr/>
      </xdr:nvCxnSpPr>
      <xdr:spPr>
        <a:xfrm>
          <a:off x="15276195" y="10375900"/>
          <a:ext cx="90360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65405</xdr:rowOff>
    </xdr:from>
    <xdr:to xmlns:xdr="http://schemas.openxmlformats.org/drawingml/2006/spreadsheetDrawing">
      <xdr:col>77</xdr:col>
      <xdr:colOff>95250</xdr:colOff>
      <xdr:row>61</xdr:row>
      <xdr:rowOff>167005</xdr:rowOff>
    </xdr:to>
    <xdr:sp macro="" textlink="">
      <xdr:nvSpPr>
        <xdr:cNvPr id="330" name="フローチャート: 判断 329"/>
        <xdr:cNvSpPr/>
      </xdr:nvSpPr>
      <xdr:spPr>
        <a:xfrm>
          <a:off x="16114395" y="1052385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151765</xdr:rowOff>
    </xdr:from>
    <xdr:ext cx="736600" cy="258445"/>
    <xdr:sp macro="" textlink="">
      <xdr:nvSpPr>
        <xdr:cNvPr id="331" name="テキスト ボックス 330"/>
        <xdr:cNvSpPr txBox="1"/>
      </xdr:nvSpPr>
      <xdr:spPr>
        <a:xfrm>
          <a:off x="15798800" y="10610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88900</xdr:rowOff>
    </xdr:from>
    <xdr:to xmlns:xdr="http://schemas.openxmlformats.org/drawingml/2006/spreadsheetDrawing">
      <xdr:col>72</xdr:col>
      <xdr:colOff>188595</xdr:colOff>
      <xdr:row>60</xdr:row>
      <xdr:rowOff>95250</xdr:rowOff>
    </xdr:to>
    <xdr:cxnSp macro="">
      <xdr:nvCxnSpPr>
        <xdr:cNvPr id="332" name="直線コネクタ 331"/>
        <xdr:cNvCxnSpPr/>
      </xdr:nvCxnSpPr>
      <xdr:spPr>
        <a:xfrm flipV="1">
          <a:off x="14401800" y="10375900"/>
          <a:ext cx="87439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21590</xdr:rowOff>
    </xdr:from>
    <xdr:to xmlns:xdr="http://schemas.openxmlformats.org/drawingml/2006/spreadsheetDrawing">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107950</xdr:rowOff>
    </xdr:from>
    <xdr:ext cx="761365" cy="258445"/>
    <xdr:sp macro="" textlink="">
      <xdr:nvSpPr>
        <xdr:cNvPr id="334" name="テキスト ボックス 333"/>
        <xdr:cNvSpPr txBox="1"/>
      </xdr:nvSpPr>
      <xdr:spPr>
        <a:xfrm>
          <a:off x="14909800" y="10566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88900</xdr:rowOff>
    </xdr:from>
    <xdr:to xmlns:xdr="http://schemas.openxmlformats.org/drawingml/2006/spreadsheetDrawing">
      <xdr:col>68</xdr:col>
      <xdr:colOff>152400</xdr:colOff>
      <xdr:row>60</xdr:row>
      <xdr:rowOff>95250</xdr:rowOff>
    </xdr:to>
    <xdr:cxnSp macro="">
      <xdr:nvCxnSpPr>
        <xdr:cNvPr id="335" name="直線コネクタ 334"/>
        <xdr:cNvCxnSpPr/>
      </xdr:nvCxnSpPr>
      <xdr:spPr>
        <a:xfrm>
          <a:off x="13512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26035</xdr:rowOff>
    </xdr:from>
    <xdr:to xmlns:xdr="http://schemas.openxmlformats.org/drawingml/2006/spreadsheetDrawing">
      <xdr:col>68</xdr:col>
      <xdr:colOff>188595</xdr:colOff>
      <xdr:row>61</xdr:row>
      <xdr:rowOff>127635</xdr:rowOff>
    </xdr:to>
    <xdr:sp macro="" textlink="">
      <xdr:nvSpPr>
        <xdr:cNvPr id="336" name="フローチャート: 判断 335"/>
        <xdr:cNvSpPr/>
      </xdr:nvSpPr>
      <xdr:spPr>
        <a:xfrm>
          <a:off x="14351000" y="1048448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112395</xdr:rowOff>
    </xdr:from>
    <xdr:ext cx="762000" cy="254635"/>
    <xdr:sp macro="" textlink="">
      <xdr:nvSpPr>
        <xdr:cNvPr id="337" name="テキスト ボックス 336"/>
        <xdr:cNvSpPr txBox="1"/>
      </xdr:nvSpPr>
      <xdr:spPr>
        <a:xfrm>
          <a:off x="14018895" y="10570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21590</xdr:rowOff>
    </xdr:from>
    <xdr:to xmlns:xdr="http://schemas.openxmlformats.org/drawingml/2006/spreadsheetDrawing">
      <xdr:col>64</xdr:col>
      <xdr:colOff>152400</xdr:colOff>
      <xdr:row>61</xdr:row>
      <xdr:rowOff>123190</xdr:rowOff>
    </xdr:to>
    <xdr:sp macro="" textlink="">
      <xdr:nvSpPr>
        <xdr:cNvPr id="338" name="フローチャート: 判断 337"/>
        <xdr:cNvSpPr/>
      </xdr:nvSpPr>
      <xdr:spPr>
        <a:xfrm>
          <a:off x="13462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107950</xdr:rowOff>
    </xdr:from>
    <xdr:ext cx="762000" cy="258445"/>
    <xdr:sp macro="" textlink="">
      <xdr:nvSpPr>
        <xdr:cNvPr id="339" name="テキスト ボックス 338"/>
        <xdr:cNvSpPr txBox="1"/>
      </xdr:nvSpPr>
      <xdr:spPr>
        <a:xfrm>
          <a:off x="13131800" y="1056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40" name="テキスト ボックス 339"/>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41" name="テキスト ボックス 340"/>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4635"/>
    <xdr:sp macro="" textlink="">
      <xdr:nvSpPr>
        <xdr:cNvPr id="342" name="テキスト ボックス 341"/>
        <xdr:cNvSpPr txBox="1"/>
      </xdr:nvSpPr>
      <xdr:spPr>
        <a:xfrm>
          <a:off x="15066645"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4635"/>
    <xdr:sp macro="" textlink="">
      <xdr:nvSpPr>
        <xdr:cNvPr id="343" name="テキスト ボックス 342"/>
        <xdr:cNvSpPr txBox="1"/>
      </xdr:nvSpPr>
      <xdr:spPr>
        <a:xfrm>
          <a:off x="14185900" y="1199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4" name="テキスト ボックス 343"/>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38735</xdr:rowOff>
    </xdr:from>
    <xdr:to xmlns:xdr="http://schemas.openxmlformats.org/drawingml/2006/spreadsheetDrawing">
      <xdr:col>81</xdr:col>
      <xdr:colOff>95250</xdr:colOff>
      <xdr:row>60</xdr:row>
      <xdr:rowOff>140335</xdr:rowOff>
    </xdr:to>
    <xdr:sp macro="" textlink="">
      <xdr:nvSpPr>
        <xdr:cNvPr id="345" name="楕円 344"/>
        <xdr:cNvSpPr/>
      </xdr:nvSpPr>
      <xdr:spPr>
        <a:xfrm>
          <a:off x="16952595" y="1032573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55245</xdr:rowOff>
    </xdr:from>
    <xdr:ext cx="761365" cy="254635"/>
    <xdr:sp macro="" textlink="">
      <xdr:nvSpPr>
        <xdr:cNvPr id="346" name="定員管理の状況該当値テキスト"/>
        <xdr:cNvSpPr txBox="1"/>
      </xdr:nvSpPr>
      <xdr:spPr>
        <a:xfrm>
          <a:off x="17106900" y="101707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50165</xdr:rowOff>
    </xdr:from>
    <xdr:to xmlns:xdr="http://schemas.openxmlformats.org/drawingml/2006/spreadsheetDrawing">
      <xdr:col>77</xdr:col>
      <xdr:colOff>95250</xdr:colOff>
      <xdr:row>60</xdr:row>
      <xdr:rowOff>151765</xdr:rowOff>
    </xdr:to>
    <xdr:sp macro="" textlink="">
      <xdr:nvSpPr>
        <xdr:cNvPr id="347" name="楕円 346"/>
        <xdr:cNvSpPr/>
      </xdr:nvSpPr>
      <xdr:spPr>
        <a:xfrm>
          <a:off x="16114395" y="1033716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161925</xdr:rowOff>
    </xdr:from>
    <xdr:ext cx="736600" cy="258445"/>
    <xdr:sp macro="" textlink="">
      <xdr:nvSpPr>
        <xdr:cNvPr id="348" name="テキスト ボックス 347"/>
        <xdr:cNvSpPr txBox="1"/>
      </xdr:nvSpPr>
      <xdr:spPr>
        <a:xfrm>
          <a:off x="15798800" y="10106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38100</xdr:rowOff>
    </xdr:from>
    <xdr:to xmlns:xdr="http://schemas.openxmlformats.org/drawingml/2006/spreadsheetDrawing">
      <xdr:col>73</xdr:col>
      <xdr:colOff>44450</xdr:colOff>
      <xdr:row>60</xdr:row>
      <xdr:rowOff>139700</xdr:rowOff>
    </xdr:to>
    <xdr:sp macro="" textlink="">
      <xdr:nvSpPr>
        <xdr:cNvPr id="349" name="楕円 348"/>
        <xdr:cNvSpPr/>
      </xdr:nvSpPr>
      <xdr:spPr>
        <a:xfrm>
          <a:off x="1524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149860</xdr:rowOff>
    </xdr:from>
    <xdr:ext cx="761365" cy="258445"/>
    <xdr:sp macro="" textlink="">
      <xdr:nvSpPr>
        <xdr:cNvPr id="350" name="テキスト ボックス 349"/>
        <xdr:cNvSpPr txBox="1"/>
      </xdr:nvSpPr>
      <xdr:spPr>
        <a:xfrm>
          <a:off x="14909800" y="10093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44450</xdr:rowOff>
    </xdr:from>
    <xdr:to xmlns:xdr="http://schemas.openxmlformats.org/drawingml/2006/spreadsheetDrawing">
      <xdr:col>68</xdr:col>
      <xdr:colOff>188595</xdr:colOff>
      <xdr:row>60</xdr:row>
      <xdr:rowOff>146050</xdr:rowOff>
    </xdr:to>
    <xdr:sp macro="" textlink="">
      <xdr:nvSpPr>
        <xdr:cNvPr id="351" name="楕円 350"/>
        <xdr:cNvSpPr/>
      </xdr:nvSpPr>
      <xdr:spPr>
        <a:xfrm>
          <a:off x="14351000" y="103314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156210</xdr:rowOff>
    </xdr:from>
    <xdr:ext cx="762000" cy="255270"/>
    <xdr:sp macro="" textlink="">
      <xdr:nvSpPr>
        <xdr:cNvPr id="352" name="テキスト ボックス 351"/>
        <xdr:cNvSpPr txBox="1"/>
      </xdr:nvSpPr>
      <xdr:spPr>
        <a:xfrm>
          <a:off x="14018895" y="10100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38100</xdr:rowOff>
    </xdr:from>
    <xdr:to xmlns:xdr="http://schemas.openxmlformats.org/drawingml/2006/spreadsheetDrawing">
      <xdr:col>64</xdr:col>
      <xdr:colOff>152400</xdr:colOff>
      <xdr:row>60</xdr:row>
      <xdr:rowOff>139700</xdr:rowOff>
    </xdr:to>
    <xdr:sp macro="" textlink="">
      <xdr:nvSpPr>
        <xdr:cNvPr id="353" name="楕円 352"/>
        <xdr:cNvSpPr/>
      </xdr:nvSpPr>
      <xdr:spPr>
        <a:xfrm>
          <a:off x="1346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149860</xdr:rowOff>
    </xdr:from>
    <xdr:ext cx="762000" cy="258445"/>
    <xdr:sp macro="" textlink="">
      <xdr:nvSpPr>
        <xdr:cNvPr id="354" name="テキスト ボックス 353"/>
        <xdr:cNvSpPr txBox="1"/>
      </xdr:nvSpPr>
      <xdr:spPr>
        <a:xfrm>
          <a:off x="13131800" y="1009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6" name="テキスト ボックス 355"/>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7" name="テキスト ボックス 356"/>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09895" y="609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0.3％</a:t>
          </a:r>
          <a:r>
            <a:rPr kumimoji="1" lang="ja-JP" altLang="en-US" sz="1300">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病院事業債管理特別会計設置に伴う病院事業債償還金の増や、旧合併特例事業債償還金の増等により償還額が増加したこと</a:t>
          </a:r>
          <a:r>
            <a:rPr kumimoji="1" lang="ja-JP" altLang="en-US" sz="1300">
              <a:latin typeface="ＭＳ Ｐゴシック"/>
              <a:ea typeface="ＭＳ Ｐゴシック"/>
            </a:rPr>
            <a:t>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今後も旧合併特例事業債や</a:t>
          </a:r>
          <a:r>
            <a:rPr kumimoji="1" lang="ja-JP" altLang="en-US" sz="1300">
              <a:latin typeface="ＭＳ ゴシック"/>
              <a:ea typeface="ＭＳ ゴシック"/>
            </a:rPr>
            <a:t>過疎対策事業債</a:t>
          </a:r>
          <a:r>
            <a:rPr kumimoji="1" lang="ja-JP" altLang="en-US" sz="1300">
              <a:latin typeface="ＭＳ Ｐゴシック"/>
              <a:ea typeface="ＭＳ Ｐゴシック"/>
            </a:rPr>
            <a:t>を活用した大型建設事業が控えているため、計画的な地方債の発行により、健全な財政運営に努めていく。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8" name="テキスト ボックス 367"/>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70" name="テキスト ボックス 369"/>
        <xdr:cNvSpPr txBox="1"/>
      </xdr:nvSpPr>
      <xdr:spPr>
        <a:xfrm>
          <a:off x="12065000" y="804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9080"/>
    <xdr:sp macro="" textlink="">
      <xdr:nvSpPr>
        <xdr:cNvPr id="372" name="テキスト ボックス 371"/>
        <xdr:cNvSpPr txBox="1"/>
      </xdr:nvSpPr>
      <xdr:spPr>
        <a:xfrm>
          <a:off x="12065000"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9080"/>
    <xdr:sp macro="" textlink="">
      <xdr:nvSpPr>
        <xdr:cNvPr id="374" name="テキスト ボックス 373"/>
        <xdr:cNvSpPr txBox="1"/>
      </xdr:nvSpPr>
      <xdr:spPr>
        <a:xfrm>
          <a:off x="12065000"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5270"/>
    <xdr:sp macro="" textlink="">
      <xdr:nvSpPr>
        <xdr:cNvPr id="376" name="テキスト ボックス 375"/>
        <xdr:cNvSpPr txBox="1"/>
      </xdr:nvSpPr>
      <xdr:spPr>
        <a:xfrm>
          <a:off x="12065000" y="70148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5270"/>
    <xdr:sp macro="" textlink="">
      <xdr:nvSpPr>
        <xdr:cNvPr id="378" name="テキスト ボックス 377"/>
        <xdr:cNvSpPr txBox="1"/>
      </xdr:nvSpPr>
      <xdr:spPr>
        <a:xfrm>
          <a:off x="12065000" y="66706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9080"/>
    <xdr:sp macro="" textlink="">
      <xdr:nvSpPr>
        <xdr:cNvPr id="380" name="テキスト ボックス 379"/>
        <xdr:cNvSpPr txBox="1"/>
      </xdr:nvSpPr>
      <xdr:spPr>
        <a:xfrm>
          <a:off x="120650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1365" cy="258445"/>
    <xdr:sp macro="" textlink="">
      <xdr:nvSpPr>
        <xdr:cNvPr id="382" name="テキスト ボックス 381"/>
        <xdr:cNvSpPr txBox="1"/>
      </xdr:nvSpPr>
      <xdr:spPr>
        <a:xfrm>
          <a:off x="12065000" y="598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31750</xdr:rowOff>
    </xdr:from>
    <xdr:to xmlns:xdr="http://schemas.openxmlformats.org/drawingml/2006/spreadsheetDrawing">
      <xdr:col>81</xdr:col>
      <xdr:colOff>44450</xdr:colOff>
      <xdr:row>44</xdr:row>
      <xdr:rowOff>50165</xdr:rowOff>
    </xdr:to>
    <xdr:cxnSp macro="">
      <xdr:nvCxnSpPr>
        <xdr:cNvPr id="385" name="直線コネクタ 384"/>
        <xdr:cNvCxnSpPr/>
      </xdr:nvCxnSpPr>
      <xdr:spPr>
        <a:xfrm flipV="1">
          <a:off x="17018000" y="620395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22225</xdr:rowOff>
    </xdr:from>
    <xdr:ext cx="761365" cy="258445"/>
    <xdr:sp macro="" textlink="">
      <xdr:nvSpPr>
        <xdr:cNvPr id="386" name="公債費負担の状況最小値テキスト"/>
        <xdr:cNvSpPr txBox="1"/>
      </xdr:nvSpPr>
      <xdr:spPr>
        <a:xfrm>
          <a:off x="17106900" y="7566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50165</xdr:rowOff>
    </xdr:from>
    <xdr:to xmlns:xdr="http://schemas.openxmlformats.org/drawingml/2006/spreadsheetDrawing">
      <xdr:col>81</xdr:col>
      <xdr:colOff>133350</xdr:colOff>
      <xdr:row>44</xdr:row>
      <xdr:rowOff>50165</xdr:rowOff>
    </xdr:to>
    <xdr:cxnSp macro="">
      <xdr:nvCxnSpPr>
        <xdr:cNvPr id="387" name="直線コネクタ 386"/>
        <xdr:cNvCxnSpPr/>
      </xdr:nvCxnSpPr>
      <xdr:spPr>
        <a:xfrm>
          <a:off x="16929100" y="759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118110</xdr:rowOff>
    </xdr:from>
    <xdr:ext cx="761365" cy="259080"/>
    <xdr:sp macro="" textlink="">
      <xdr:nvSpPr>
        <xdr:cNvPr id="388" name="公債費負担の状況最大値テキスト"/>
        <xdr:cNvSpPr txBox="1"/>
      </xdr:nvSpPr>
      <xdr:spPr>
        <a:xfrm>
          <a:off x="17106900" y="5947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31750</xdr:rowOff>
    </xdr:from>
    <xdr:to xmlns:xdr="http://schemas.openxmlformats.org/drawingml/2006/spreadsheetDrawing">
      <xdr:col>81</xdr:col>
      <xdr:colOff>133350</xdr:colOff>
      <xdr:row>36</xdr:row>
      <xdr:rowOff>31750</xdr:rowOff>
    </xdr:to>
    <xdr:cxnSp macro="">
      <xdr:nvCxnSpPr>
        <xdr:cNvPr id="389" name="直線コネクタ 388"/>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70485</xdr:rowOff>
    </xdr:from>
    <xdr:to xmlns:xdr="http://schemas.openxmlformats.org/drawingml/2006/spreadsheetDrawing">
      <xdr:col>81</xdr:col>
      <xdr:colOff>44450</xdr:colOff>
      <xdr:row>41</xdr:row>
      <xdr:rowOff>104775</xdr:rowOff>
    </xdr:to>
    <xdr:cxnSp macro="">
      <xdr:nvCxnSpPr>
        <xdr:cNvPr id="390" name="直線コネクタ 389"/>
        <xdr:cNvCxnSpPr/>
      </xdr:nvCxnSpPr>
      <xdr:spPr>
        <a:xfrm>
          <a:off x="16179800" y="70999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1365" cy="258445"/>
    <xdr:sp macro="" textlink="">
      <xdr:nvSpPr>
        <xdr:cNvPr id="391" name="公債費負担の状況平均値テキスト"/>
        <xdr:cNvSpPr txBox="1"/>
      </xdr:nvSpPr>
      <xdr:spPr>
        <a:xfrm>
          <a:off x="17106900" y="68370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133350</xdr:rowOff>
    </xdr:from>
    <xdr:to xmlns:xdr="http://schemas.openxmlformats.org/drawingml/2006/spreadsheetDrawing">
      <xdr:col>81</xdr:col>
      <xdr:colOff>95250</xdr:colOff>
      <xdr:row>41</xdr:row>
      <xdr:rowOff>63500</xdr:rowOff>
    </xdr:to>
    <xdr:sp macro="" textlink="">
      <xdr:nvSpPr>
        <xdr:cNvPr id="392" name="フローチャート: 判断 391"/>
        <xdr:cNvSpPr/>
      </xdr:nvSpPr>
      <xdr:spPr>
        <a:xfrm>
          <a:off x="16952595" y="69913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59055</xdr:rowOff>
    </xdr:from>
    <xdr:to xmlns:xdr="http://schemas.openxmlformats.org/drawingml/2006/spreadsheetDrawing">
      <xdr:col>77</xdr:col>
      <xdr:colOff>44450</xdr:colOff>
      <xdr:row>41</xdr:row>
      <xdr:rowOff>70485</xdr:rowOff>
    </xdr:to>
    <xdr:cxnSp macro="">
      <xdr:nvCxnSpPr>
        <xdr:cNvPr id="393" name="直線コネクタ 392"/>
        <xdr:cNvCxnSpPr/>
      </xdr:nvCxnSpPr>
      <xdr:spPr>
        <a:xfrm>
          <a:off x="15276195" y="7088505"/>
          <a:ext cx="90360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133350</xdr:rowOff>
    </xdr:from>
    <xdr:to xmlns:xdr="http://schemas.openxmlformats.org/drawingml/2006/spreadsheetDrawing">
      <xdr:col>77</xdr:col>
      <xdr:colOff>95250</xdr:colOff>
      <xdr:row>41</xdr:row>
      <xdr:rowOff>63500</xdr:rowOff>
    </xdr:to>
    <xdr:sp macro="" textlink="">
      <xdr:nvSpPr>
        <xdr:cNvPr id="394" name="フローチャート: 判断 393"/>
        <xdr:cNvSpPr/>
      </xdr:nvSpPr>
      <xdr:spPr>
        <a:xfrm>
          <a:off x="16114395" y="69913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4635"/>
    <xdr:sp macro="" textlink="">
      <xdr:nvSpPr>
        <xdr:cNvPr id="395" name="テキスト ボックス 394"/>
        <xdr:cNvSpPr txBox="1"/>
      </xdr:nvSpPr>
      <xdr:spPr>
        <a:xfrm>
          <a:off x="15798800" y="6761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24765</xdr:rowOff>
    </xdr:from>
    <xdr:to xmlns:xdr="http://schemas.openxmlformats.org/drawingml/2006/spreadsheetDrawing">
      <xdr:col>72</xdr:col>
      <xdr:colOff>188595</xdr:colOff>
      <xdr:row>41</xdr:row>
      <xdr:rowOff>59055</xdr:rowOff>
    </xdr:to>
    <xdr:cxnSp macro="">
      <xdr:nvCxnSpPr>
        <xdr:cNvPr id="396" name="直線コネクタ 395"/>
        <xdr:cNvCxnSpPr/>
      </xdr:nvCxnSpPr>
      <xdr:spPr>
        <a:xfrm>
          <a:off x="14401800" y="7054215"/>
          <a:ext cx="87439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1365" cy="258445"/>
    <xdr:sp macro="" textlink="">
      <xdr:nvSpPr>
        <xdr:cNvPr id="398" name="テキスト ボックス 397"/>
        <xdr:cNvSpPr txBox="1"/>
      </xdr:nvSpPr>
      <xdr:spPr>
        <a:xfrm>
          <a:off x="14909800" y="670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24765</xdr:rowOff>
    </xdr:from>
    <xdr:to xmlns:xdr="http://schemas.openxmlformats.org/drawingml/2006/spreadsheetDrawing">
      <xdr:col>68</xdr:col>
      <xdr:colOff>152400</xdr:colOff>
      <xdr:row>41</xdr:row>
      <xdr:rowOff>24765</xdr:rowOff>
    </xdr:to>
    <xdr:cxnSp macro="">
      <xdr:nvCxnSpPr>
        <xdr:cNvPr id="399" name="直線コネクタ 398"/>
        <xdr:cNvCxnSpPr/>
      </xdr:nvCxnSpPr>
      <xdr:spPr>
        <a:xfrm>
          <a:off x="13512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99060</xdr:rowOff>
    </xdr:from>
    <xdr:to xmlns:xdr="http://schemas.openxmlformats.org/drawingml/2006/spreadsheetDrawing">
      <xdr:col>68</xdr:col>
      <xdr:colOff>188595</xdr:colOff>
      <xdr:row>41</xdr:row>
      <xdr:rowOff>29210</xdr:rowOff>
    </xdr:to>
    <xdr:sp macro="" textlink="">
      <xdr:nvSpPr>
        <xdr:cNvPr id="400" name="フローチャート: 判断 399"/>
        <xdr:cNvSpPr/>
      </xdr:nvSpPr>
      <xdr:spPr>
        <a:xfrm>
          <a:off x="14351000" y="695706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39370</xdr:rowOff>
    </xdr:from>
    <xdr:ext cx="762000" cy="259080"/>
    <xdr:sp macro="" textlink="">
      <xdr:nvSpPr>
        <xdr:cNvPr id="401" name="テキスト ボックス 400"/>
        <xdr:cNvSpPr txBox="1"/>
      </xdr:nvSpPr>
      <xdr:spPr>
        <a:xfrm>
          <a:off x="14018895"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110490</xdr:rowOff>
    </xdr:from>
    <xdr:to xmlns:xdr="http://schemas.openxmlformats.org/drawingml/2006/spreadsheetDrawing">
      <xdr:col>64</xdr:col>
      <xdr:colOff>152400</xdr:colOff>
      <xdr:row>41</xdr:row>
      <xdr:rowOff>40640</xdr:rowOff>
    </xdr:to>
    <xdr:sp macro="" textlink="">
      <xdr:nvSpPr>
        <xdr:cNvPr id="402" name="フローチャート: 判断 401"/>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50800</xdr:rowOff>
    </xdr:from>
    <xdr:ext cx="762000" cy="258445"/>
    <xdr:sp macro="" textlink="">
      <xdr:nvSpPr>
        <xdr:cNvPr id="403" name="テキスト ボックス 402"/>
        <xdr:cNvSpPr txBox="1"/>
      </xdr:nvSpPr>
      <xdr:spPr>
        <a:xfrm>
          <a:off x="13131800" y="673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404" name="テキスト ボックス 403"/>
        <xdr:cNvSpPr txBox="1"/>
      </xdr:nvSpPr>
      <xdr:spPr>
        <a:xfrm>
          <a:off x="168021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405" name="テキスト ボックス 404"/>
        <xdr:cNvSpPr txBox="1"/>
      </xdr:nvSpPr>
      <xdr:spPr>
        <a:xfrm>
          <a:off x="15963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8445"/>
    <xdr:sp macro="" textlink="">
      <xdr:nvSpPr>
        <xdr:cNvPr id="406" name="テキスト ボックス 405"/>
        <xdr:cNvSpPr txBox="1"/>
      </xdr:nvSpPr>
      <xdr:spPr>
        <a:xfrm>
          <a:off x="15066645"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8445"/>
    <xdr:sp macro="" textlink="">
      <xdr:nvSpPr>
        <xdr:cNvPr id="407" name="テキスト ボックス 406"/>
        <xdr:cNvSpPr txBox="1"/>
      </xdr:nvSpPr>
      <xdr:spPr>
        <a:xfrm>
          <a:off x="14185900" y="818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8445"/>
    <xdr:sp macro="" textlink="">
      <xdr:nvSpPr>
        <xdr:cNvPr id="408" name="テキスト ボックス 407"/>
        <xdr:cNvSpPr txBox="1"/>
      </xdr:nvSpPr>
      <xdr:spPr>
        <a:xfrm>
          <a:off x="13296900" y="818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53975</xdr:rowOff>
    </xdr:from>
    <xdr:to xmlns:xdr="http://schemas.openxmlformats.org/drawingml/2006/spreadsheetDrawing">
      <xdr:col>81</xdr:col>
      <xdr:colOff>95250</xdr:colOff>
      <xdr:row>41</xdr:row>
      <xdr:rowOff>155575</xdr:rowOff>
    </xdr:to>
    <xdr:sp macro="" textlink="">
      <xdr:nvSpPr>
        <xdr:cNvPr id="409" name="楕円 408"/>
        <xdr:cNvSpPr/>
      </xdr:nvSpPr>
      <xdr:spPr>
        <a:xfrm>
          <a:off x="16952595" y="708342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26035</xdr:rowOff>
    </xdr:from>
    <xdr:ext cx="761365" cy="259080"/>
    <xdr:sp macro="" textlink="">
      <xdr:nvSpPr>
        <xdr:cNvPr id="410" name="公債費負担の状況該当値テキスト"/>
        <xdr:cNvSpPr txBox="1"/>
      </xdr:nvSpPr>
      <xdr:spPr>
        <a:xfrm>
          <a:off x="17106900" y="7055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19685</xdr:rowOff>
    </xdr:from>
    <xdr:to xmlns:xdr="http://schemas.openxmlformats.org/drawingml/2006/spreadsheetDrawing">
      <xdr:col>77</xdr:col>
      <xdr:colOff>95250</xdr:colOff>
      <xdr:row>41</xdr:row>
      <xdr:rowOff>121285</xdr:rowOff>
    </xdr:to>
    <xdr:sp macro="" textlink="">
      <xdr:nvSpPr>
        <xdr:cNvPr id="411" name="楕円 410"/>
        <xdr:cNvSpPr/>
      </xdr:nvSpPr>
      <xdr:spPr>
        <a:xfrm>
          <a:off x="16114395" y="704913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106045</xdr:rowOff>
    </xdr:from>
    <xdr:ext cx="736600" cy="258445"/>
    <xdr:sp macro="" textlink="">
      <xdr:nvSpPr>
        <xdr:cNvPr id="412" name="テキスト ボックス 411"/>
        <xdr:cNvSpPr txBox="1"/>
      </xdr:nvSpPr>
      <xdr:spPr>
        <a:xfrm>
          <a:off x="15798800" y="713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8255</xdr:rowOff>
    </xdr:from>
    <xdr:to xmlns:xdr="http://schemas.openxmlformats.org/drawingml/2006/spreadsheetDrawing">
      <xdr:col>73</xdr:col>
      <xdr:colOff>44450</xdr:colOff>
      <xdr:row>41</xdr:row>
      <xdr:rowOff>109855</xdr:rowOff>
    </xdr:to>
    <xdr:sp macro="" textlink="">
      <xdr:nvSpPr>
        <xdr:cNvPr id="413" name="楕円 412"/>
        <xdr:cNvSpPr/>
      </xdr:nvSpPr>
      <xdr:spPr>
        <a:xfrm>
          <a:off x="15240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94615</xdr:rowOff>
    </xdr:from>
    <xdr:ext cx="761365" cy="258445"/>
    <xdr:sp macro="" textlink="">
      <xdr:nvSpPr>
        <xdr:cNvPr id="414" name="テキスト ボックス 413"/>
        <xdr:cNvSpPr txBox="1"/>
      </xdr:nvSpPr>
      <xdr:spPr>
        <a:xfrm>
          <a:off x="14909800" y="7124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145415</xdr:rowOff>
    </xdr:from>
    <xdr:to xmlns:xdr="http://schemas.openxmlformats.org/drawingml/2006/spreadsheetDrawing">
      <xdr:col>68</xdr:col>
      <xdr:colOff>188595</xdr:colOff>
      <xdr:row>41</xdr:row>
      <xdr:rowOff>75565</xdr:rowOff>
    </xdr:to>
    <xdr:sp macro="" textlink="">
      <xdr:nvSpPr>
        <xdr:cNvPr id="415" name="楕円 414"/>
        <xdr:cNvSpPr/>
      </xdr:nvSpPr>
      <xdr:spPr>
        <a:xfrm>
          <a:off x="14351000" y="700341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60325</xdr:rowOff>
    </xdr:from>
    <xdr:ext cx="762000" cy="259080"/>
    <xdr:sp macro="" textlink="">
      <xdr:nvSpPr>
        <xdr:cNvPr id="416" name="テキスト ボックス 415"/>
        <xdr:cNvSpPr txBox="1"/>
      </xdr:nvSpPr>
      <xdr:spPr>
        <a:xfrm>
          <a:off x="14018895"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145415</xdr:rowOff>
    </xdr:from>
    <xdr:to xmlns:xdr="http://schemas.openxmlformats.org/drawingml/2006/spreadsheetDrawing">
      <xdr:col>64</xdr:col>
      <xdr:colOff>152400</xdr:colOff>
      <xdr:row>41</xdr:row>
      <xdr:rowOff>75565</xdr:rowOff>
    </xdr:to>
    <xdr:sp macro="" textlink="">
      <xdr:nvSpPr>
        <xdr:cNvPr id="417" name="楕円 416"/>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60325</xdr:rowOff>
    </xdr:from>
    <xdr:ext cx="762000" cy="259080"/>
    <xdr:sp macro="" textlink="">
      <xdr:nvSpPr>
        <xdr:cNvPr id="418" name="テキスト ボックス 417"/>
        <xdr:cNvSpPr txBox="1"/>
      </xdr:nvSpPr>
      <xdr:spPr>
        <a:xfrm>
          <a:off x="13131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20" name="テキスト ボックス 419"/>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21" name="テキスト ボックス 42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09895" y="228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前年度に比べ、0.4％改善した。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a:t>
          </a:r>
          <a:r>
            <a:rPr kumimoji="1" lang="ja-JP" altLang="en-US" sz="1300">
              <a:latin typeface="ＭＳ Ｐゴシック"/>
              <a:ea typeface="ＭＳ Ｐゴシック"/>
            </a:rPr>
            <a:t>香取おみがわ医療センターの独立行政法人化に伴う病院事業会計の廃止等による公営企業債等繰入見込額の減少</a:t>
          </a:r>
          <a:r>
            <a:rPr kumimoji="1" lang="ja-JP" altLang="en-US" sz="1300">
              <a:latin typeface="ＭＳ Ｐゴシック"/>
              <a:ea typeface="ＭＳ Ｐゴシック"/>
            </a:rPr>
            <a:t>が大きく影響したものである。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今後も、公債費等の義務的経費削減を中心とする行財政改革を進め、財政の健全化に努めていく。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1615"/>
    <xdr:sp macro="" textlink="">
      <xdr:nvSpPr>
        <xdr:cNvPr id="432" name="テキスト ボックス 431"/>
        <xdr:cNvSpPr txBox="1"/>
      </xdr:nvSpPr>
      <xdr:spPr>
        <a:xfrm>
          <a:off x="12788900" y="177800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7175"/>
    <xdr:sp macro="" textlink="">
      <xdr:nvSpPr>
        <xdr:cNvPr id="434" name="テキスト ボックス 433"/>
        <xdr:cNvSpPr txBox="1"/>
      </xdr:nvSpPr>
      <xdr:spPr>
        <a:xfrm>
          <a:off x="12065000" y="42392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5" name="直線コネクタ 43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5270"/>
    <xdr:sp macro="" textlink="">
      <xdr:nvSpPr>
        <xdr:cNvPr id="436" name="テキスト ボックス 435"/>
        <xdr:cNvSpPr txBox="1"/>
      </xdr:nvSpPr>
      <xdr:spPr>
        <a:xfrm>
          <a:off x="12065000" y="38373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7" name="直線コネクタ 43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5270"/>
    <xdr:sp macro="" textlink="">
      <xdr:nvSpPr>
        <xdr:cNvPr id="438" name="テキスト ボックス 437"/>
        <xdr:cNvSpPr txBox="1"/>
      </xdr:nvSpPr>
      <xdr:spPr>
        <a:xfrm>
          <a:off x="12065000" y="34353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9" name="直線コネクタ 43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40" name="テキスト ボックス 439"/>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1" name="直線コネクタ 44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42" name="テキスト ボックス 441"/>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3" name="直線コネクタ 44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44" name="テキスト ボックス 443"/>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37465</xdr:rowOff>
    </xdr:to>
    <xdr:cxnSp macro="">
      <xdr:nvCxnSpPr>
        <xdr:cNvPr id="447" name="直線コネクタ 446"/>
        <xdr:cNvCxnSpPr/>
      </xdr:nvCxnSpPr>
      <xdr:spPr>
        <a:xfrm flipV="1">
          <a:off x="17018000" y="237045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1365" cy="255270"/>
    <xdr:sp macro="" textlink="">
      <xdr:nvSpPr>
        <xdr:cNvPr id="448" name="将来負担の状況最小値テキスト"/>
        <xdr:cNvSpPr txBox="1"/>
      </xdr:nvSpPr>
      <xdr:spPr>
        <a:xfrm>
          <a:off x="17106900" y="39528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37465</xdr:rowOff>
    </xdr:from>
    <xdr:to xmlns:xdr="http://schemas.openxmlformats.org/drawingml/2006/spreadsheetDrawing">
      <xdr:col>81</xdr:col>
      <xdr:colOff>133350</xdr:colOff>
      <xdr:row>23</xdr:row>
      <xdr:rowOff>37465</xdr:rowOff>
    </xdr:to>
    <xdr:cxnSp macro="">
      <xdr:nvCxnSpPr>
        <xdr:cNvPr id="449" name="直線コネクタ 448"/>
        <xdr:cNvCxnSpPr/>
      </xdr:nvCxnSpPr>
      <xdr:spPr>
        <a:xfrm>
          <a:off x="16929100" y="398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50"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1" name="直線コネクタ 45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49530</xdr:rowOff>
    </xdr:from>
    <xdr:to xmlns:xdr="http://schemas.openxmlformats.org/drawingml/2006/spreadsheetDrawing">
      <xdr:col>81</xdr:col>
      <xdr:colOff>44450</xdr:colOff>
      <xdr:row>15</xdr:row>
      <xdr:rowOff>55245</xdr:rowOff>
    </xdr:to>
    <xdr:cxnSp macro="">
      <xdr:nvCxnSpPr>
        <xdr:cNvPr id="452" name="直線コネクタ 451"/>
        <xdr:cNvCxnSpPr/>
      </xdr:nvCxnSpPr>
      <xdr:spPr>
        <a:xfrm flipV="1">
          <a:off x="16179800" y="26212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1365" cy="258445"/>
    <xdr:sp macro="" textlink="">
      <xdr:nvSpPr>
        <xdr:cNvPr id="453" name="将来負担の状況平均値テキスト"/>
        <xdr:cNvSpPr txBox="1"/>
      </xdr:nvSpPr>
      <xdr:spPr>
        <a:xfrm>
          <a:off x="17106900" y="22282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144780</xdr:rowOff>
    </xdr:from>
    <xdr:to xmlns:xdr="http://schemas.openxmlformats.org/drawingml/2006/spreadsheetDrawing">
      <xdr:col>81</xdr:col>
      <xdr:colOff>95250</xdr:colOff>
      <xdr:row>14</xdr:row>
      <xdr:rowOff>74930</xdr:rowOff>
    </xdr:to>
    <xdr:sp macro="" textlink="">
      <xdr:nvSpPr>
        <xdr:cNvPr id="454" name="フローチャート: 判断 453"/>
        <xdr:cNvSpPr/>
      </xdr:nvSpPr>
      <xdr:spPr>
        <a:xfrm>
          <a:off x="16952595" y="237363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15</xdr:row>
      <xdr:rowOff>55245</xdr:rowOff>
    </xdr:from>
    <xdr:to xmlns:xdr="http://schemas.openxmlformats.org/drawingml/2006/spreadsheetDrawing">
      <xdr:col>77</xdr:col>
      <xdr:colOff>44450</xdr:colOff>
      <xdr:row>16</xdr:row>
      <xdr:rowOff>130175</xdr:rowOff>
    </xdr:to>
    <xdr:cxnSp macro="">
      <xdr:nvCxnSpPr>
        <xdr:cNvPr id="455" name="直線コネクタ 454"/>
        <xdr:cNvCxnSpPr/>
      </xdr:nvCxnSpPr>
      <xdr:spPr>
        <a:xfrm flipV="1">
          <a:off x="15276195" y="2626995"/>
          <a:ext cx="903605"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6350</xdr:rowOff>
    </xdr:from>
    <xdr:to xmlns:xdr="http://schemas.openxmlformats.org/drawingml/2006/spreadsheetDrawing">
      <xdr:col>77</xdr:col>
      <xdr:colOff>95250</xdr:colOff>
      <xdr:row>15</xdr:row>
      <xdr:rowOff>107315</xdr:rowOff>
    </xdr:to>
    <xdr:sp macro="" textlink="">
      <xdr:nvSpPr>
        <xdr:cNvPr id="456" name="フローチャート: 判断 455"/>
        <xdr:cNvSpPr/>
      </xdr:nvSpPr>
      <xdr:spPr>
        <a:xfrm>
          <a:off x="16114395" y="257810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92075</xdr:rowOff>
    </xdr:from>
    <xdr:ext cx="736600" cy="258445"/>
    <xdr:sp macro="" textlink="">
      <xdr:nvSpPr>
        <xdr:cNvPr id="457" name="テキスト ボックス 456"/>
        <xdr:cNvSpPr txBox="1"/>
      </xdr:nvSpPr>
      <xdr:spPr>
        <a:xfrm>
          <a:off x="15798800" y="2663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130175</xdr:rowOff>
    </xdr:from>
    <xdr:to xmlns:xdr="http://schemas.openxmlformats.org/drawingml/2006/spreadsheetDrawing">
      <xdr:col>72</xdr:col>
      <xdr:colOff>188595</xdr:colOff>
      <xdr:row>17</xdr:row>
      <xdr:rowOff>155575</xdr:rowOff>
    </xdr:to>
    <xdr:cxnSp macro="">
      <xdr:nvCxnSpPr>
        <xdr:cNvPr id="458" name="直線コネクタ 457"/>
        <xdr:cNvCxnSpPr/>
      </xdr:nvCxnSpPr>
      <xdr:spPr>
        <a:xfrm flipV="1">
          <a:off x="14401800" y="2873375"/>
          <a:ext cx="87439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123190</xdr:rowOff>
    </xdr:from>
    <xdr:to xmlns:xdr="http://schemas.openxmlformats.org/drawingml/2006/spreadsheetDrawing">
      <xdr:col>73</xdr:col>
      <xdr:colOff>44450</xdr:colOff>
      <xdr:row>16</xdr:row>
      <xdr:rowOff>53340</xdr:rowOff>
    </xdr:to>
    <xdr:sp macro="" textlink="">
      <xdr:nvSpPr>
        <xdr:cNvPr id="459" name="フローチャート: 判断 458"/>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63500</xdr:rowOff>
    </xdr:from>
    <xdr:ext cx="761365" cy="255270"/>
    <xdr:sp macro="" textlink="">
      <xdr:nvSpPr>
        <xdr:cNvPr id="460" name="テキスト ボックス 459"/>
        <xdr:cNvSpPr txBox="1"/>
      </xdr:nvSpPr>
      <xdr:spPr>
        <a:xfrm>
          <a:off x="14909800" y="24638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155575</xdr:rowOff>
    </xdr:from>
    <xdr:to xmlns:xdr="http://schemas.openxmlformats.org/drawingml/2006/spreadsheetDrawing">
      <xdr:col>68</xdr:col>
      <xdr:colOff>152400</xdr:colOff>
      <xdr:row>18</xdr:row>
      <xdr:rowOff>138430</xdr:rowOff>
    </xdr:to>
    <xdr:cxnSp macro="">
      <xdr:nvCxnSpPr>
        <xdr:cNvPr id="461" name="直線コネクタ 460"/>
        <xdr:cNvCxnSpPr/>
      </xdr:nvCxnSpPr>
      <xdr:spPr>
        <a:xfrm flipV="1">
          <a:off x="13512800" y="30702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56515</xdr:rowOff>
    </xdr:from>
    <xdr:to xmlns:xdr="http://schemas.openxmlformats.org/drawingml/2006/spreadsheetDrawing">
      <xdr:col>68</xdr:col>
      <xdr:colOff>188595</xdr:colOff>
      <xdr:row>15</xdr:row>
      <xdr:rowOff>158115</xdr:rowOff>
    </xdr:to>
    <xdr:sp macro="" textlink="">
      <xdr:nvSpPr>
        <xdr:cNvPr id="462" name="フローチャート: 判断 461"/>
        <xdr:cNvSpPr/>
      </xdr:nvSpPr>
      <xdr:spPr>
        <a:xfrm>
          <a:off x="14351000" y="262826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168275</xdr:rowOff>
    </xdr:from>
    <xdr:ext cx="762000" cy="254635"/>
    <xdr:sp macro="" textlink="">
      <xdr:nvSpPr>
        <xdr:cNvPr id="463" name="テキスト ボックス 462"/>
        <xdr:cNvSpPr txBox="1"/>
      </xdr:nvSpPr>
      <xdr:spPr>
        <a:xfrm>
          <a:off x="14018895" y="2397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88900</xdr:rowOff>
    </xdr:from>
    <xdr:to xmlns:xdr="http://schemas.openxmlformats.org/drawingml/2006/spreadsheetDrawing">
      <xdr:col>64</xdr:col>
      <xdr:colOff>152400</xdr:colOff>
      <xdr:row>16</xdr:row>
      <xdr:rowOff>19050</xdr:rowOff>
    </xdr:to>
    <xdr:sp macro="" textlink="">
      <xdr:nvSpPr>
        <xdr:cNvPr id="464" name="フローチャート: 判断 463"/>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29210</xdr:rowOff>
    </xdr:from>
    <xdr:ext cx="762000" cy="254635"/>
    <xdr:sp macro="" textlink="">
      <xdr:nvSpPr>
        <xdr:cNvPr id="465" name="テキスト ボックス 464"/>
        <xdr:cNvSpPr txBox="1"/>
      </xdr:nvSpPr>
      <xdr:spPr>
        <a:xfrm>
          <a:off x="13131800" y="242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66" name="テキスト ボックス 465"/>
        <xdr:cNvSpPr txBox="1"/>
      </xdr:nvSpPr>
      <xdr:spPr>
        <a:xfrm>
          <a:off x="168021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7" name="テキスト ボックス 466"/>
        <xdr:cNvSpPr txBox="1"/>
      </xdr:nvSpPr>
      <xdr:spPr>
        <a:xfrm>
          <a:off x="15963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8445"/>
    <xdr:sp macro="" textlink="">
      <xdr:nvSpPr>
        <xdr:cNvPr id="468" name="テキスト ボックス 467"/>
        <xdr:cNvSpPr txBox="1"/>
      </xdr:nvSpPr>
      <xdr:spPr>
        <a:xfrm>
          <a:off x="15066645"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8445"/>
    <xdr:sp macro="" textlink="">
      <xdr:nvSpPr>
        <xdr:cNvPr id="469" name="テキスト ボックス 468"/>
        <xdr:cNvSpPr txBox="1"/>
      </xdr:nvSpPr>
      <xdr:spPr>
        <a:xfrm>
          <a:off x="14185900" y="437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70" name="テキスト ボックス 469"/>
        <xdr:cNvSpPr txBox="1"/>
      </xdr:nvSpPr>
      <xdr:spPr>
        <a:xfrm>
          <a:off x="13296900" y="437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170180</xdr:rowOff>
    </xdr:from>
    <xdr:to xmlns:xdr="http://schemas.openxmlformats.org/drawingml/2006/spreadsheetDrawing">
      <xdr:col>81</xdr:col>
      <xdr:colOff>95250</xdr:colOff>
      <xdr:row>15</xdr:row>
      <xdr:rowOff>100330</xdr:rowOff>
    </xdr:to>
    <xdr:sp macro="" textlink="">
      <xdr:nvSpPr>
        <xdr:cNvPr id="471" name="楕円 470"/>
        <xdr:cNvSpPr/>
      </xdr:nvSpPr>
      <xdr:spPr>
        <a:xfrm>
          <a:off x="16952595" y="257048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142240</xdr:rowOff>
    </xdr:from>
    <xdr:ext cx="761365" cy="259080"/>
    <xdr:sp macro="" textlink="">
      <xdr:nvSpPr>
        <xdr:cNvPr id="472" name="将来負担の状況該当値テキスト"/>
        <xdr:cNvSpPr txBox="1"/>
      </xdr:nvSpPr>
      <xdr:spPr>
        <a:xfrm>
          <a:off x="1710690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4445</xdr:rowOff>
    </xdr:from>
    <xdr:to xmlns:xdr="http://schemas.openxmlformats.org/drawingml/2006/spreadsheetDrawing">
      <xdr:col>77</xdr:col>
      <xdr:colOff>95250</xdr:colOff>
      <xdr:row>15</xdr:row>
      <xdr:rowOff>106045</xdr:rowOff>
    </xdr:to>
    <xdr:sp macro="" textlink="">
      <xdr:nvSpPr>
        <xdr:cNvPr id="473" name="楕円 472"/>
        <xdr:cNvSpPr/>
      </xdr:nvSpPr>
      <xdr:spPr>
        <a:xfrm>
          <a:off x="16114395" y="257619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116205</xdr:rowOff>
    </xdr:from>
    <xdr:ext cx="736600" cy="259080"/>
    <xdr:sp macro="" textlink="">
      <xdr:nvSpPr>
        <xdr:cNvPr id="474" name="テキスト ボックス 473"/>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79375</xdr:rowOff>
    </xdr:from>
    <xdr:to xmlns:xdr="http://schemas.openxmlformats.org/drawingml/2006/spreadsheetDrawing">
      <xdr:col>73</xdr:col>
      <xdr:colOff>44450</xdr:colOff>
      <xdr:row>17</xdr:row>
      <xdr:rowOff>9525</xdr:rowOff>
    </xdr:to>
    <xdr:sp macro="" textlink="">
      <xdr:nvSpPr>
        <xdr:cNvPr id="475" name="楕円 474"/>
        <xdr:cNvSpPr/>
      </xdr:nvSpPr>
      <xdr:spPr>
        <a:xfrm>
          <a:off x="15240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166370</xdr:rowOff>
    </xdr:from>
    <xdr:ext cx="761365" cy="254635"/>
    <xdr:sp macro="" textlink="">
      <xdr:nvSpPr>
        <xdr:cNvPr id="476" name="テキスト ボックス 475"/>
        <xdr:cNvSpPr txBox="1"/>
      </xdr:nvSpPr>
      <xdr:spPr>
        <a:xfrm>
          <a:off x="14909800" y="29095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104775</xdr:rowOff>
    </xdr:from>
    <xdr:to xmlns:xdr="http://schemas.openxmlformats.org/drawingml/2006/spreadsheetDrawing">
      <xdr:col>68</xdr:col>
      <xdr:colOff>188595</xdr:colOff>
      <xdr:row>18</xdr:row>
      <xdr:rowOff>34925</xdr:rowOff>
    </xdr:to>
    <xdr:sp macro="" textlink="">
      <xdr:nvSpPr>
        <xdr:cNvPr id="477" name="楕円 476"/>
        <xdr:cNvSpPr/>
      </xdr:nvSpPr>
      <xdr:spPr>
        <a:xfrm>
          <a:off x="14351000" y="30194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18</xdr:row>
      <xdr:rowOff>19685</xdr:rowOff>
    </xdr:from>
    <xdr:ext cx="762000" cy="255270"/>
    <xdr:sp macro="" textlink="">
      <xdr:nvSpPr>
        <xdr:cNvPr id="478" name="テキスト ボックス 477"/>
        <xdr:cNvSpPr txBox="1"/>
      </xdr:nvSpPr>
      <xdr:spPr>
        <a:xfrm>
          <a:off x="14018895" y="3105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87630</xdr:rowOff>
    </xdr:from>
    <xdr:to xmlns:xdr="http://schemas.openxmlformats.org/drawingml/2006/spreadsheetDrawing">
      <xdr:col>64</xdr:col>
      <xdr:colOff>152400</xdr:colOff>
      <xdr:row>19</xdr:row>
      <xdr:rowOff>17780</xdr:rowOff>
    </xdr:to>
    <xdr:sp macro="" textlink="">
      <xdr:nvSpPr>
        <xdr:cNvPr id="479" name="楕円 478"/>
        <xdr:cNvSpPr/>
      </xdr:nvSpPr>
      <xdr:spPr>
        <a:xfrm>
          <a:off x="134620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2540</xdr:rowOff>
    </xdr:from>
    <xdr:ext cx="762000" cy="259080"/>
    <xdr:sp macro="" textlink="">
      <xdr:nvSpPr>
        <xdr:cNvPr id="480" name="テキスト ボックス 479"/>
        <xdr:cNvSpPr txBox="1"/>
      </xdr:nvSpPr>
      <xdr:spPr>
        <a:xfrm>
          <a:off x="13131800" y="326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職員定員適正化計画に基づく職員数の減やこども園の民間移譲に伴う職員数の減等により、経常一般財源は減少しているものの、臨時財政対策債や地方特例交付金等の分母も減少したため、相殺される結果とな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人件費自体は減少しているため、引き続き適正な定員管理のもと、人件費の抑制に努めていく。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62000" y="717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62000" y="679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62000" y="641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62000" y="603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62000" y="565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43180</xdr:rowOff>
    </xdr:to>
    <xdr:cxnSp macro="">
      <xdr:nvCxnSpPr>
        <xdr:cNvPr id="61" name="直線コネクタ 60"/>
        <xdr:cNvCxnSpPr/>
      </xdr:nvCxnSpPr>
      <xdr:spPr>
        <a:xfrm flipV="1">
          <a:off x="482600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15240</xdr:rowOff>
    </xdr:from>
    <xdr:ext cx="762000" cy="259080"/>
    <xdr:sp macro="" textlink="">
      <xdr:nvSpPr>
        <xdr:cNvPr id="62" name="人件費最小値テキスト"/>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43180</xdr:rowOff>
    </xdr:from>
    <xdr:to xmlns:xdr="http://schemas.openxmlformats.org/drawingml/2006/spreadsheetDrawing">
      <xdr:col>24</xdr:col>
      <xdr:colOff>114300</xdr:colOff>
      <xdr:row>40</xdr:row>
      <xdr:rowOff>43180</xdr:rowOff>
    </xdr:to>
    <xdr:cxnSp macro="">
      <xdr:nvCxnSpPr>
        <xdr:cNvPr id="63" name="直線コネクタ 62"/>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27940</xdr:rowOff>
    </xdr:from>
    <xdr:to xmlns:xdr="http://schemas.openxmlformats.org/drawingml/2006/spreadsheetDrawing">
      <xdr:col>24</xdr:col>
      <xdr:colOff>25400</xdr:colOff>
      <xdr:row>36</xdr:row>
      <xdr:rowOff>27940</xdr:rowOff>
    </xdr:to>
    <xdr:cxnSp macro="">
      <xdr:nvCxnSpPr>
        <xdr:cNvPr id="66" name="直線コネクタ 65"/>
        <xdr:cNvCxnSpPr/>
      </xdr:nvCxnSpPr>
      <xdr:spPr>
        <a:xfrm>
          <a:off x="3980180" y="62001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86360</xdr:rowOff>
    </xdr:from>
    <xdr:ext cx="762000" cy="254635"/>
    <xdr:sp macro="" textlink="">
      <xdr:nvSpPr>
        <xdr:cNvPr id="67" name="人件費平均値テキスト"/>
        <xdr:cNvSpPr txBox="1"/>
      </xdr:nvSpPr>
      <xdr:spPr>
        <a:xfrm>
          <a:off x="4914900" y="62585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27940</xdr:rowOff>
    </xdr:from>
    <xdr:to xmlns:xdr="http://schemas.openxmlformats.org/drawingml/2006/spreadsheetDrawing">
      <xdr:col>19</xdr:col>
      <xdr:colOff>179705</xdr:colOff>
      <xdr:row>37</xdr:row>
      <xdr:rowOff>16510</xdr:rowOff>
    </xdr:to>
    <xdr:cxnSp macro="">
      <xdr:nvCxnSpPr>
        <xdr:cNvPr id="69" name="直線コネクタ 68"/>
        <xdr:cNvCxnSpPr/>
      </xdr:nvCxnSpPr>
      <xdr:spPr>
        <a:xfrm flipV="1">
          <a:off x="3098800" y="6200140"/>
          <a:ext cx="8813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2155" cy="259080"/>
    <xdr:sp macro="" textlink="">
      <xdr:nvSpPr>
        <xdr:cNvPr id="71" name="テキスト ボックス 70"/>
        <xdr:cNvSpPr txBox="1"/>
      </xdr:nvSpPr>
      <xdr:spPr>
        <a:xfrm>
          <a:off x="3606800" y="63195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37</xdr:row>
      <xdr:rowOff>16510</xdr:rowOff>
    </xdr:to>
    <xdr:cxnSp macro="">
      <xdr:nvCxnSpPr>
        <xdr:cNvPr id="72" name="直線コネクタ 71"/>
        <xdr:cNvCxnSpPr/>
      </xdr:nvCxnSpPr>
      <xdr:spPr>
        <a:xfrm>
          <a:off x="2209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26670</xdr:rowOff>
    </xdr:from>
    <xdr:to xmlns:xdr="http://schemas.openxmlformats.org/drawingml/2006/spreadsheetDrawing">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113030</xdr:rowOff>
    </xdr:from>
    <xdr:ext cx="762000" cy="259080"/>
    <xdr:sp macro="" textlink="">
      <xdr:nvSpPr>
        <xdr:cNvPr id="74" name="テキスト ボックス 73"/>
        <xdr:cNvSpPr txBox="1"/>
      </xdr:nvSpPr>
      <xdr:spPr>
        <a:xfrm>
          <a:off x="27178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35</xdr:row>
      <xdr:rowOff>153670</xdr:rowOff>
    </xdr:to>
    <xdr:cxnSp macro="">
      <xdr:nvCxnSpPr>
        <xdr:cNvPr id="75" name="直線コネクタ 74"/>
        <xdr:cNvCxnSpPr/>
      </xdr:nvCxnSpPr>
      <xdr:spPr>
        <a:xfrm flipV="1">
          <a:off x="1320800" y="61239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58190" cy="259080"/>
    <xdr:sp macro="" textlink="">
      <xdr:nvSpPr>
        <xdr:cNvPr id="77" name="テキスト ボックス 76"/>
        <xdr:cNvSpPr txBox="1"/>
      </xdr:nvSpPr>
      <xdr:spPr>
        <a:xfrm>
          <a:off x="1828800" y="6319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154940</xdr:rowOff>
    </xdr:from>
    <xdr:ext cx="757555" cy="254635"/>
    <xdr:sp macro="" textlink="">
      <xdr:nvSpPr>
        <xdr:cNvPr id="79" name="テキスト ボックス 78"/>
        <xdr:cNvSpPr txBox="1"/>
      </xdr:nvSpPr>
      <xdr:spPr>
        <a:xfrm>
          <a:off x="939800" y="63271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0730" cy="259080"/>
    <xdr:sp macro="" textlink="">
      <xdr:nvSpPr>
        <xdr:cNvPr id="83" name="テキスト ボックス 82"/>
        <xdr:cNvSpPr txBox="1"/>
      </xdr:nvSpPr>
      <xdr:spPr>
        <a:xfrm>
          <a:off x="197993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148590</xdr:rowOff>
    </xdr:from>
    <xdr:to xmlns:xdr="http://schemas.openxmlformats.org/drawingml/2006/spreadsheetDrawing">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148590</xdr:rowOff>
    </xdr:from>
    <xdr:to xmlns:xdr="http://schemas.openxmlformats.org/drawingml/2006/spreadsheetDrawing">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88900</xdr:rowOff>
    </xdr:from>
    <xdr:ext cx="732155" cy="254635"/>
    <xdr:sp macro="" textlink="">
      <xdr:nvSpPr>
        <xdr:cNvPr id="88" name="テキスト ボックス 87"/>
        <xdr:cNvSpPr txBox="1"/>
      </xdr:nvSpPr>
      <xdr:spPr>
        <a:xfrm>
          <a:off x="3606800" y="59182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2000" cy="254635"/>
    <xdr:sp macro="" textlink="">
      <xdr:nvSpPr>
        <xdr:cNvPr id="90" name="テキスト ボックス 89"/>
        <xdr:cNvSpPr txBox="1"/>
      </xdr:nvSpPr>
      <xdr:spPr>
        <a:xfrm>
          <a:off x="2717800" y="6078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72390</xdr:rowOff>
    </xdr:from>
    <xdr:to xmlns:xdr="http://schemas.openxmlformats.org/drawingml/2006/spreadsheetDrawing">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xdr:rowOff>
    </xdr:from>
    <xdr:ext cx="758190" cy="259080"/>
    <xdr:sp macro="" textlink="">
      <xdr:nvSpPr>
        <xdr:cNvPr id="92" name="テキスト ボックス 91"/>
        <xdr:cNvSpPr txBox="1"/>
      </xdr:nvSpPr>
      <xdr:spPr>
        <a:xfrm>
          <a:off x="1828800" y="58420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102870</xdr:rowOff>
    </xdr:from>
    <xdr:to xmlns:xdr="http://schemas.openxmlformats.org/drawingml/2006/spreadsheetDrawing">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43180</xdr:rowOff>
    </xdr:from>
    <xdr:ext cx="757555" cy="254635"/>
    <xdr:sp macro="" textlink="">
      <xdr:nvSpPr>
        <xdr:cNvPr id="94" name="テキスト ボックス 93"/>
        <xdr:cNvSpPr txBox="1"/>
      </xdr:nvSpPr>
      <xdr:spPr>
        <a:xfrm>
          <a:off x="939800" y="58724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前年度に比べ、1.1％増加した。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業務委託や指定管理の推進により、物件費は近年</a:t>
          </a:r>
          <a:r>
            <a:rPr kumimoji="1" lang="ja-JP" altLang="en-US" sz="1300">
              <a:latin typeface="ＭＳ Ｐゴシック"/>
              <a:ea typeface="ＭＳ Ｐゴシック"/>
            </a:rPr>
            <a:t>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令和４年度については、</a:t>
          </a:r>
          <a:r>
            <a:rPr kumimoji="1" lang="ja-JP" altLang="en-US" sz="1300">
              <a:latin typeface="ＭＳ Ｐゴシック"/>
              <a:ea typeface="ＭＳ Ｐゴシック"/>
            </a:rPr>
            <a:t>物価高騰に伴う電気料等の増や、複合公共施設の開館により</a:t>
          </a:r>
          <a:r>
            <a:rPr kumimoji="1" lang="ja-JP" altLang="en-US" sz="1300">
              <a:latin typeface="ＭＳ Ｐゴシック"/>
              <a:ea typeface="ＭＳ Ｐゴシック"/>
            </a:rPr>
            <a:t>、</a:t>
          </a:r>
          <a:r>
            <a:rPr kumimoji="1" lang="ja-JP" altLang="en-US" sz="1300">
              <a:latin typeface="ＭＳ Ｐゴシック"/>
              <a:ea typeface="ＭＳ Ｐゴシック"/>
            </a:rPr>
            <a:t>経常収支比率が増加した。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空き公共施設の活用や譲渡、施設の統廃合等を積極的に推進し、歳出の抑制に努めていく。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114300</xdr:rowOff>
    </xdr:from>
    <xdr:to xmlns:xdr="http://schemas.openxmlformats.org/drawingml/2006/spreadsheetDrawing">
      <xdr:col>82</xdr:col>
      <xdr:colOff>107950</xdr:colOff>
      <xdr:row>21</xdr:row>
      <xdr:rowOff>19050</xdr:rowOff>
    </xdr:to>
    <xdr:cxnSp macro="">
      <xdr:nvCxnSpPr>
        <xdr:cNvPr id="122" name="直線コネクタ 121"/>
        <xdr:cNvCxnSpPr/>
      </xdr:nvCxnSpPr>
      <xdr:spPr>
        <a:xfrm flipV="1">
          <a:off x="1651000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162560</xdr:rowOff>
    </xdr:from>
    <xdr:ext cx="760730" cy="259080"/>
    <xdr:sp macro="" textlink="">
      <xdr:nvSpPr>
        <xdr:cNvPr id="123" name="物件費最小値テキスト"/>
        <xdr:cNvSpPr txBox="1"/>
      </xdr:nvSpPr>
      <xdr:spPr>
        <a:xfrm>
          <a:off x="16581755" y="3591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19050</xdr:rowOff>
    </xdr:from>
    <xdr:to xmlns:xdr="http://schemas.openxmlformats.org/drawingml/2006/spreadsheetDrawing">
      <xdr:col>82</xdr:col>
      <xdr:colOff>179705</xdr:colOff>
      <xdr:row>21</xdr:row>
      <xdr:rowOff>19050</xdr:rowOff>
    </xdr:to>
    <xdr:cxnSp macro="">
      <xdr:nvCxnSpPr>
        <xdr:cNvPr id="124" name="直線コネクタ 123"/>
        <xdr:cNvCxnSpPr/>
      </xdr:nvCxnSpPr>
      <xdr:spPr>
        <a:xfrm>
          <a:off x="16421100" y="361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29210</xdr:rowOff>
    </xdr:from>
    <xdr:ext cx="760730" cy="254635"/>
    <xdr:sp macro="" textlink="">
      <xdr:nvSpPr>
        <xdr:cNvPr id="125" name="物件費最大値テキスト"/>
        <xdr:cNvSpPr txBox="1"/>
      </xdr:nvSpPr>
      <xdr:spPr>
        <a:xfrm>
          <a:off x="16581755" y="19151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114300</xdr:rowOff>
    </xdr:from>
    <xdr:to xmlns:xdr="http://schemas.openxmlformats.org/drawingml/2006/spreadsheetDrawing">
      <xdr:col>82</xdr:col>
      <xdr:colOff>179705</xdr:colOff>
      <xdr:row>12</xdr:row>
      <xdr:rowOff>114300</xdr:rowOff>
    </xdr:to>
    <xdr:cxnSp macro="">
      <xdr:nvCxnSpPr>
        <xdr:cNvPr id="126" name="直線コネクタ 125"/>
        <xdr:cNvCxnSpPr/>
      </xdr:nvCxnSpPr>
      <xdr:spPr>
        <a:xfrm>
          <a:off x="16421100" y="217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107950</xdr:rowOff>
    </xdr:from>
    <xdr:to xmlns:xdr="http://schemas.openxmlformats.org/drawingml/2006/spreadsheetDrawing">
      <xdr:col>82</xdr:col>
      <xdr:colOff>107950</xdr:colOff>
      <xdr:row>14</xdr:row>
      <xdr:rowOff>76200</xdr:rowOff>
    </xdr:to>
    <xdr:cxnSp macro="">
      <xdr:nvCxnSpPr>
        <xdr:cNvPr id="127" name="直線コネクタ 126"/>
        <xdr:cNvCxnSpPr/>
      </xdr:nvCxnSpPr>
      <xdr:spPr>
        <a:xfrm>
          <a:off x="15671800" y="23368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86360</xdr:rowOff>
    </xdr:from>
    <xdr:ext cx="760730" cy="254635"/>
    <xdr:sp macro="" textlink="">
      <xdr:nvSpPr>
        <xdr:cNvPr id="128" name="物件費平均値テキスト"/>
        <xdr:cNvSpPr txBox="1"/>
      </xdr:nvSpPr>
      <xdr:spPr>
        <a:xfrm>
          <a:off x="16581755" y="2829560"/>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13</xdr:row>
      <xdr:rowOff>107950</xdr:rowOff>
    </xdr:from>
    <xdr:to xmlns:xdr="http://schemas.openxmlformats.org/drawingml/2006/spreadsheetDrawing">
      <xdr:col>78</xdr:col>
      <xdr:colOff>69850</xdr:colOff>
      <xdr:row>13</xdr:row>
      <xdr:rowOff>120650</xdr:rowOff>
    </xdr:to>
    <xdr:cxnSp macro="">
      <xdr:nvCxnSpPr>
        <xdr:cNvPr id="130" name="直線コネクタ 129"/>
        <xdr:cNvCxnSpPr/>
      </xdr:nvCxnSpPr>
      <xdr:spPr>
        <a:xfrm flipV="1">
          <a:off x="14781530" y="2336800"/>
          <a:ext cx="89027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35560</xdr:rowOff>
    </xdr:from>
    <xdr:ext cx="735965" cy="259080"/>
    <xdr:sp macro="" textlink="">
      <xdr:nvSpPr>
        <xdr:cNvPr id="132" name="テキスト ボックス 131"/>
        <xdr:cNvSpPr txBox="1"/>
      </xdr:nvSpPr>
      <xdr:spPr>
        <a:xfrm>
          <a:off x="15290800" y="2778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120650</xdr:rowOff>
    </xdr:from>
    <xdr:to xmlns:xdr="http://schemas.openxmlformats.org/drawingml/2006/spreadsheetDrawing">
      <xdr:col>73</xdr:col>
      <xdr:colOff>179705</xdr:colOff>
      <xdr:row>14</xdr:row>
      <xdr:rowOff>127000</xdr:rowOff>
    </xdr:to>
    <xdr:cxnSp macro="">
      <xdr:nvCxnSpPr>
        <xdr:cNvPr id="133" name="直線コネクタ 132"/>
        <xdr:cNvCxnSpPr/>
      </xdr:nvCxnSpPr>
      <xdr:spPr>
        <a:xfrm flipV="1">
          <a:off x="13893800" y="2349500"/>
          <a:ext cx="88773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12700</xdr:rowOff>
    </xdr:from>
    <xdr:to xmlns:xdr="http://schemas.openxmlformats.org/drawingml/2006/spreadsheetDrawing">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99060</xdr:rowOff>
    </xdr:from>
    <xdr:ext cx="762000" cy="254635"/>
    <xdr:sp macro="" textlink="">
      <xdr:nvSpPr>
        <xdr:cNvPr id="135" name="テキスト ボックス 134"/>
        <xdr:cNvSpPr txBox="1"/>
      </xdr:nvSpPr>
      <xdr:spPr>
        <a:xfrm>
          <a:off x="14401800" y="2842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114300</xdr:rowOff>
    </xdr:from>
    <xdr:to xmlns:xdr="http://schemas.openxmlformats.org/drawingml/2006/spreadsheetDrawing">
      <xdr:col>69</xdr:col>
      <xdr:colOff>92075</xdr:colOff>
      <xdr:row>14</xdr:row>
      <xdr:rowOff>127000</xdr:rowOff>
    </xdr:to>
    <xdr:cxnSp macro="">
      <xdr:nvCxnSpPr>
        <xdr:cNvPr id="136" name="直線コネクタ 135"/>
        <xdr:cNvCxnSpPr/>
      </xdr:nvCxnSpPr>
      <xdr:spPr>
        <a:xfrm>
          <a:off x="13004800" y="2514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165100</xdr:rowOff>
    </xdr:from>
    <xdr:to xmlns:xdr="http://schemas.openxmlformats.org/drawingml/2006/spreadsheetDrawing">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80010</xdr:rowOff>
    </xdr:from>
    <xdr:ext cx="758190" cy="259080"/>
    <xdr:sp macro="" textlink="">
      <xdr:nvSpPr>
        <xdr:cNvPr id="138" name="テキスト ボックス 137"/>
        <xdr:cNvSpPr txBox="1"/>
      </xdr:nvSpPr>
      <xdr:spPr>
        <a:xfrm>
          <a:off x="13512800" y="2994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127000</xdr:rowOff>
    </xdr:from>
    <xdr:to xmlns:xdr="http://schemas.openxmlformats.org/drawingml/2006/spreadsheetDrawing">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41910</xdr:rowOff>
    </xdr:from>
    <xdr:ext cx="762000" cy="254635"/>
    <xdr:sp macro="" textlink="">
      <xdr:nvSpPr>
        <xdr:cNvPr id="140" name="テキスト ボックス 139"/>
        <xdr:cNvSpPr txBox="1"/>
      </xdr:nvSpPr>
      <xdr:spPr>
        <a:xfrm>
          <a:off x="12623800" y="2956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58190" cy="259080"/>
    <xdr:sp macro="" textlink="">
      <xdr:nvSpPr>
        <xdr:cNvPr id="145" name="テキスト ボックス 144"/>
        <xdr:cNvSpPr txBox="1"/>
      </xdr:nvSpPr>
      <xdr:spPr>
        <a:xfrm>
          <a:off x="127812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25400</xdr:rowOff>
    </xdr:from>
    <xdr:to xmlns:xdr="http://schemas.openxmlformats.org/drawingml/2006/spreadsheetDrawing">
      <xdr:col>82</xdr:col>
      <xdr:colOff>158750</xdr:colOff>
      <xdr:row>14</xdr:row>
      <xdr:rowOff>127000</xdr:rowOff>
    </xdr:to>
    <xdr:sp macro="" textlink="">
      <xdr:nvSpPr>
        <xdr:cNvPr id="146" name="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13</xdr:row>
      <xdr:rowOff>41910</xdr:rowOff>
    </xdr:from>
    <xdr:ext cx="760730" cy="254635"/>
    <xdr:sp macro="" textlink="">
      <xdr:nvSpPr>
        <xdr:cNvPr id="147" name="物件費該当値テキスト"/>
        <xdr:cNvSpPr txBox="1"/>
      </xdr:nvSpPr>
      <xdr:spPr>
        <a:xfrm>
          <a:off x="16581755" y="22707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57150</xdr:rowOff>
    </xdr:from>
    <xdr:to xmlns:xdr="http://schemas.openxmlformats.org/drawingml/2006/spreadsheetDrawing">
      <xdr:col>78</xdr:col>
      <xdr:colOff>120650</xdr:colOff>
      <xdr:row>13</xdr:row>
      <xdr:rowOff>158750</xdr:rowOff>
    </xdr:to>
    <xdr:sp macro="" textlink="">
      <xdr:nvSpPr>
        <xdr:cNvPr id="148" name="楕円 147"/>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168910</xdr:rowOff>
    </xdr:from>
    <xdr:ext cx="735965" cy="254635"/>
    <xdr:sp macro="" textlink="">
      <xdr:nvSpPr>
        <xdr:cNvPr id="149" name="テキスト ボックス 148"/>
        <xdr:cNvSpPr txBox="1"/>
      </xdr:nvSpPr>
      <xdr:spPr>
        <a:xfrm>
          <a:off x="15290800" y="205486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69850</xdr:rowOff>
    </xdr:from>
    <xdr:to xmlns:xdr="http://schemas.openxmlformats.org/drawingml/2006/spreadsheetDrawing">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10160</xdr:rowOff>
    </xdr:from>
    <xdr:ext cx="762000" cy="259080"/>
    <xdr:sp macro="" textlink="">
      <xdr:nvSpPr>
        <xdr:cNvPr id="151" name="テキスト ボックス 150"/>
        <xdr:cNvSpPr txBox="1"/>
      </xdr:nvSpPr>
      <xdr:spPr>
        <a:xfrm>
          <a:off x="14401800" y="20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76200</xdr:rowOff>
    </xdr:from>
    <xdr:to xmlns:xdr="http://schemas.openxmlformats.org/drawingml/2006/spreadsheetDrawing">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16510</xdr:rowOff>
    </xdr:from>
    <xdr:ext cx="758190" cy="259080"/>
    <xdr:sp macro="" textlink="">
      <xdr:nvSpPr>
        <xdr:cNvPr id="153" name="テキスト ボックス 152"/>
        <xdr:cNvSpPr txBox="1"/>
      </xdr:nvSpPr>
      <xdr:spPr>
        <a:xfrm>
          <a:off x="13512800" y="2245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63500</xdr:rowOff>
    </xdr:from>
    <xdr:to xmlns:xdr="http://schemas.openxmlformats.org/drawingml/2006/spreadsheetDrawing">
      <xdr:col>65</xdr:col>
      <xdr:colOff>53975</xdr:colOff>
      <xdr:row>14</xdr:row>
      <xdr:rowOff>165100</xdr:rowOff>
    </xdr:to>
    <xdr:sp macro="" textlink="">
      <xdr:nvSpPr>
        <xdr:cNvPr id="154" name="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3810</xdr:rowOff>
    </xdr:from>
    <xdr:ext cx="762000" cy="259080"/>
    <xdr:sp macro="" textlink="">
      <xdr:nvSpPr>
        <xdr:cNvPr id="155" name="テキスト ボックス 154"/>
        <xdr:cNvSpPr txBox="1"/>
      </xdr:nvSpPr>
      <xdr:spPr>
        <a:xfrm>
          <a:off x="12623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これは、こども園の民間移譲に伴う保育運営委託料の増等によるものである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近年は生活保護及び及び障害関連の扶助費が増加しており、それらは今後も継続する推計であるため、</a:t>
          </a:r>
          <a:r>
            <a:rPr kumimoji="1" lang="ja-JP" altLang="en-US" sz="1300">
              <a:latin typeface="ＭＳ Ｐゴシック"/>
              <a:ea typeface="ＭＳ Ｐゴシック"/>
            </a:rPr>
            <a:t>資格審査の適正化など、様々な対応を検討していく。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62000" y="10528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3555" cy="254635"/>
    <xdr:sp macro="" textlink="">
      <xdr:nvSpPr>
        <xdr:cNvPr id="171" name="テキスト ボックス 170"/>
        <xdr:cNvSpPr txBox="1"/>
      </xdr:nvSpPr>
      <xdr:spPr>
        <a:xfrm>
          <a:off x="254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62000" y="10071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3555" cy="254635"/>
    <xdr:sp macro="" textlink="">
      <xdr:nvSpPr>
        <xdr:cNvPr id="173" name="テキスト ボックス 172"/>
        <xdr:cNvSpPr txBox="1"/>
      </xdr:nvSpPr>
      <xdr:spPr>
        <a:xfrm>
          <a:off x="254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62000" y="9613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3555" cy="254635"/>
    <xdr:sp macro="" textlink="">
      <xdr:nvSpPr>
        <xdr:cNvPr id="175" name="テキスト ボックス 174"/>
        <xdr:cNvSpPr txBox="1"/>
      </xdr:nvSpPr>
      <xdr:spPr>
        <a:xfrm>
          <a:off x="254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62000" y="9156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3555" cy="254635"/>
    <xdr:sp macro="" textlink="">
      <xdr:nvSpPr>
        <xdr:cNvPr id="177" name="テキスト ボックス 176"/>
        <xdr:cNvSpPr txBox="1"/>
      </xdr:nvSpPr>
      <xdr:spPr>
        <a:xfrm>
          <a:off x="254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79" name="テキスト ボックス 178"/>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88265</xdr:rowOff>
    </xdr:from>
    <xdr:to xmlns:xdr="http://schemas.openxmlformats.org/drawingml/2006/spreadsheetDrawing">
      <xdr:col>24</xdr:col>
      <xdr:colOff>25400</xdr:colOff>
      <xdr:row>61</xdr:row>
      <xdr:rowOff>170180</xdr:rowOff>
    </xdr:to>
    <xdr:cxnSp macro="">
      <xdr:nvCxnSpPr>
        <xdr:cNvPr id="181" name="直線コネクタ 180"/>
        <xdr:cNvCxnSpPr/>
      </xdr:nvCxnSpPr>
      <xdr:spPr>
        <a:xfrm flipV="1">
          <a:off x="482600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142240</xdr:rowOff>
    </xdr:from>
    <xdr:ext cx="762000" cy="259080"/>
    <xdr:sp macro="" textlink="">
      <xdr:nvSpPr>
        <xdr:cNvPr id="182" name="扶助費最小値テキスト"/>
        <xdr:cNvSpPr txBox="1"/>
      </xdr:nvSpPr>
      <xdr:spPr>
        <a:xfrm>
          <a:off x="49149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170180</xdr:rowOff>
    </xdr:from>
    <xdr:to xmlns:xdr="http://schemas.openxmlformats.org/drawingml/2006/spreadsheetDrawing">
      <xdr:col>24</xdr:col>
      <xdr:colOff>114300</xdr:colOff>
      <xdr:row>61</xdr:row>
      <xdr:rowOff>170180</xdr:rowOff>
    </xdr:to>
    <xdr:cxnSp macro="">
      <xdr:nvCxnSpPr>
        <xdr:cNvPr id="183" name="直線コネクタ 182"/>
        <xdr:cNvCxnSpPr/>
      </xdr:nvCxnSpPr>
      <xdr:spPr>
        <a:xfrm>
          <a:off x="4737100" y="1062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3175</xdr:rowOff>
    </xdr:from>
    <xdr:ext cx="762000" cy="259080"/>
    <xdr:sp macro="" textlink="">
      <xdr:nvSpPr>
        <xdr:cNvPr id="184" name="扶助費最大値テキスト"/>
        <xdr:cNvSpPr txBox="1"/>
      </xdr:nvSpPr>
      <xdr:spPr>
        <a:xfrm>
          <a:off x="4914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88265</xdr:rowOff>
    </xdr:from>
    <xdr:to xmlns:xdr="http://schemas.openxmlformats.org/drawingml/2006/spreadsheetDrawing">
      <xdr:col>24</xdr:col>
      <xdr:colOff>114300</xdr:colOff>
      <xdr:row>53</xdr:row>
      <xdr:rowOff>88265</xdr:rowOff>
    </xdr:to>
    <xdr:cxnSp macro="">
      <xdr:nvCxnSpPr>
        <xdr:cNvPr id="185" name="直線コネクタ 184"/>
        <xdr:cNvCxnSpPr/>
      </xdr:nvCxnSpPr>
      <xdr:spPr>
        <a:xfrm>
          <a:off x="4737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109220</xdr:rowOff>
    </xdr:from>
    <xdr:to xmlns:xdr="http://schemas.openxmlformats.org/drawingml/2006/spreadsheetDrawing">
      <xdr:col>24</xdr:col>
      <xdr:colOff>25400</xdr:colOff>
      <xdr:row>54</xdr:row>
      <xdr:rowOff>154940</xdr:rowOff>
    </xdr:to>
    <xdr:cxnSp macro="">
      <xdr:nvCxnSpPr>
        <xdr:cNvPr id="186" name="直線コネクタ 185"/>
        <xdr:cNvCxnSpPr/>
      </xdr:nvCxnSpPr>
      <xdr:spPr>
        <a:xfrm>
          <a:off x="3980180" y="9367520"/>
          <a:ext cx="8458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41275</xdr:rowOff>
    </xdr:from>
    <xdr:ext cx="762000" cy="254635"/>
    <xdr:sp macro="" textlink="">
      <xdr:nvSpPr>
        <xdr:cNvPr id="187" name="扶助費平均値テキスト"/>
        <xdr:cNvSpPr txBox="1"/>
      </xdr:nvSpPr>
      <xdr:spPr>
        <a:xfrm>
          <a:off x="4914900" y="947102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69215</xdr:rowOff>
    </xdr:from>
    <xdr:to xmlns:xdr="http://schemas.openxmlformats.org/drawingml/2006/spreadsheetDrawing">
      <xdr:col>24</xdr:col>
      <xdr:colOff>76200</xdr:colOff>
      <xdr:row>55</xdr:row>
      <xdr:rowOff>170815</xdr:rowOff>
    </xdr:to>
    <xdr:sp macro="" textlink="">
      <xdr:nvSpPr>
        <xdr:cNvPr id="188" name="フローチャート: 判断 187"/>
        <xdr:cNvSpPr/>
      </xdr:nvSpPr>
      <xdr:spPr>
        <a:xfrm>
          <a:off x="47752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109220</xdr:rowOff>
    </xdr:from>
    <xdr:to xmlns:xdr="http://schemas.openxmlformats.org/drawingml/2006/spreadsheetDrawing">
      <xdr:col>19</xdr:col>
      <xdr:colOff>179705</xdr:colOff>
      <xdr:row>54</xdr:row>
      <xdr:rowOff>127000</xdr:rowOff>
    </xdr:to>
    <xdr:cxnSp macro="">
      <xdr:nvCxnSpPr>
        <xdr:cNvPr id="189" name="直線コネクタ 188"/>
        <xdr:cNvCxnSpPr/>
      </xdr:nvCxnSpPr>
      <xdr:spPr>
        <a:xfrm flipV="1">
          <a:off x="3098800" y="936752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50800</xdr:rowOff>
    </xdr:from>
    <xdr:to xmlns:xdr="http://schemas.openxmlformats.org/drawingml/2006/spreadsheetDrawing">
      <xdr:col>20</xdr:col>
      <xdr:colOff>38100</xdr:colOff>
      <xdr:row>55</xdr:row>
      <xdr:rowOff>152400</xdr:rowOff>
    </xdr:to>
    <xdr:sp macro="" textlink="">
      <xdr:nvSpPr>
        <xdr:cNvPr id="190" name="フローチャート: 判断 189"/>
        <xdr:cNvSpPr/>
      </xdr:nvSpPr>
      <xdr:spPr>
        <a:xfrm>
          <a:off x="3937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137160</xdr:rowOff>
    </xdr:from>
    <xdr:ext cx="732155" cy="259080"/>
    <xdr:sp macro="" textlink="">
      <xdr:nvSpPr>
        <xdr:cNvPr id="191" name="テキスト ボックス 190"/>
        <xdr:cNvSpPr txBox="1"/>
      </xdr:nvSpPr>
      <xdr:spPr>
        <a:xfrm>
          <a:off x="3606800" y="95669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56</xdr:row>
      <xdr:rowOff>86360</xdr:rowOff>
    </xdr:to>
    <xdr:cxnSp macro="">
      <xdr:nvCxnSpPr>
        <xdr:cNvPr id="192" name="直線コネクタ 191"/>
        <xdr:cNvCxnSpPr/>
      </xdr:nvCxnSpPr>
      <xdr:spPr>
        <a:xfrm flipV="1">
          <a:off x="2209800" y="93853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151765</xdr:rowOff>
    </xdr:from>
    <xdr:to xmlns:xdr="http://schemas.openxmlformats.org/drawingml/2006/spreadsheetDrawing">
      <xdr:col>15</xdr:col>
      <xdr:colOff>149225</xdr:colOff>
      <xdr:row>56</xdr:row>
      <xdr:rowOff>81915</xdr:rowOff>
    </xdr:to>
    <xdr:sp macro="" textlink="">
      <xdr:nvSpPr>
        <xdr:cNvPr id="193" name="フローチャート: 判断 192"/>
        <xdr:cNvSpPr/>
      </xdr:nvSpPr>
      <xdr:spPr>
        <a:xfrm>
          <a:off x="3048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66675</xdr:rowOff>
    </xdr:from>
    <xdr:ext cx="762000" cy="254635"/>
    <xdr:sp macro="" textlink="">
      <xdr:nvSpPr>
        <xdr:cNvPr id="194" name="テキスト ボックス 193"/>
        <xdr:cNvSpPr txBox="1"/>
      </xdr:nvSpPr>
      <xdr:spPr>
        <a:xfrm>
          <a:off x="2717800" y="9667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156845</xdr:rowOff>
    </xdr:from>
    <xdr:to xmlns:xdr="http://schemas.openxmlformats.org/drawingml/2006/spreadsheetDrawing">
      <xdr:col>11</xdr:col>
      <xdr:colOff>9525</xdr:colOff>
      <xdr:row>56</xdr:row>
      <xdr:rowOff>86360</xdr:rowOff>
    </xdr:to>
    <xdr:cxnSp macro="">
      <xdr:nvCxnSpPr>
        <xdr:cNvPr id="195" name="直線コネクタ 194"/>
        <xdr:cNvCxnSpPr/>
      </xdr:nvCxnSpPr>
      <xdr:spPr>
        <a:xfrm>
          <a:off x="1320800" y="95865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62230</xdr:rowOff>
    </xdr:from>
    <xdr:to xmlns:xdr="http://schemas.openxmlformats.org/drawingml/2006/spreadsheetDrawing">
      <xdr:col>11</xdr:col>
      <xdr:colOff>60325</xdr:colOff>
      <xdr:row>56</xdr:row>
      <xdr:rowOff>163830</xdr:rowOff>
    </xdr:to>
    <xdr:sp macro="" textlink="">
      <xdr:nvSpPr>
        <xdr:cNvPr id="196" name="フローチャート: 判断 195"/>
        <xdr:cNvSpPr/>
      </xdr:nvSpPr>
      <xdr:spPr>
        <a:xfrm>
          <a:off x="2159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148590</xdr:rowOff>
    </xdr:from>
    <xdr:ext cx="758190" cy="259080"/>
    <xdr:sp macro="" textlink="">
      <xdr:nvSpPr>
        <xdr:cNvPr id="197" name="テキスト ボックス 196"/>
        <xdr:cNvSpPr txBox="1"/>
      </xdr:nvSpPr>
      <xdr:spPr>
        <a:xfrm>
          <a:off x="1828800" y="97497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198" name="フローチャート: 判断 197"/>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102870</xdr:rowOff>
    </xdr:from>
    <xdr:ext cx="757555" cy="259080"/>
    <xdr:sp macro="" textlink="">
      <xdr:nvSpPr>
        <xdr:cNvPr id="199" name="テキスト ボックス 198"/>
        <xdr:cNvSpPr txBox="1"/>
      </xdr:nvSpPr>
      <xdr:spPr>
        <a:xfrm>
          <a:off x="939800" y="9704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2" name="テキスト ボックス 201"/>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0730" cy="259080"/>
    <xdr:sp macro="" textlink="">
      <xdr:nvSpPr>
        <xdr:cNvPr id="203" name="テキスト ボックス 202"/>
        <xdr:cNvSpPr txBox="1"/>
      </xdr:nvSpPr>
      <xdr:spPr>
        <a:xfrm>
          <a:off x="197993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103505</xdr:rowOff>
    </xdr:from>
    <xdr:to xmlns:xdr="http://schemas.openxmlformats.org/drawingml/2006/spreadsheetDrawing">
      <xdr:col>24</xdr:col>
      <xdr:colOff>76200</xdr:colOff>
      <xdr:row>55</xdr:row>
      <xdr:rowOff>33655</xdr:rowOff>
    </xdr:to>
    <xdr:sp macro="" textlink="">
      <xdr:nvSpPr>
        <xdr:cNvPr id="205" name="楕円 204"/>
        <xdr:cNvSpPr/>
      </xdr:nvSpPr>
      <xdr:spPr>
        <a:xfrm>
          <a:off x="47752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120650</xdr:rowOff>
    </xdr:from>
    <xdr:ext cx="762000" cy="254635"/>
    <xdr:sp macro="" textlink="">
      <xdr:nvSpPr>
        <xdr:cNvPr id="206" name="扶助費該当値テキスト"/>
        <xdr:cNvSpPr txBox="1"/>
      </xdr:nvSpPr>
      <xdr:spPr>
        <a:xfrm>
          <a:off x="4914900" y="9207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57785</xdr:rowOff>
    </xdr:from>
    <xdr:to xmlns:xdr="http://schemas.openxmlformats.org/drawingml/2006/spreadsheetDrawing">
      <xdr:col>20</xdr:col>
      <xdr:colOff>38100</xdr:colOff>
      <xdr:row>54</xdr:row>
      <xdr:rowOff>159385</xdr:rowOff>
    </xdr:to>
    <xdr:sp macro="" textlink="">
      <xdr:nvSpPr>
        <xdr:cNvPr id="207" name="楕円 206"/>
        <xdr:cNvSpPr/>
      </xdr:nvSpPr>
      <xdr:spPr>
        <a:xfrm>
          <a:off x="39370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169545</xdr:rowOff>
    </xdr:from>
    <xdr:ext cx="732155" cy="254635"/>
    <xdr:sp macro="" textlink="">
      <xdr:nvSpPr>
        <xdr:cNvPr id="208" name="テキスト ボックス 207"/>
        <xdr:cNvSpPr txBox="1"/>
      </xdr:nvSpPr>
      <xdr:spPr>
        <a:xfrm>
          <a:off x="3606800" y="90849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0" name="テキスト ボックス 209"/>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34925</xdr:rowOff>
    </xdr:from>
    <xdr:to xmlns:xdr="http://schemas.openxmlformats.org/drawingml/2006/spreadsheetDrawing">
      <xdr:col>11</xdr:col>
      <xdr:colOff>60325</xdr:colOff>
      <xdr:row>56</xdr:row>
      <xdr:rowOff>136525</xdr:rowOff>
    </xdr:to>
    <xdr:sp macro="" textlink="">
      <xdr:nvSpPr>
        <xdr:cNvPr id="211" name="楕円 210"/>
        <xdr:cNvSpPr/>
      </xdr:nvSpPr>
      <xdr:spPr>
        <a:xfrm>
          <a:off x="2159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146685</xdr:rowOff>
    </xdr:from>
    <xdr:ext cx="758190" cy="254635"/>
    <xdr:sp macro="" textlink="">
      <xdr:nvSpPr>
        <xdr:cNvPr id="212" name="テキスト ボックス 211"/>
        <xdr:cNvSpPr txBox="1"/>
      </xdr:nvSpPr>
      <xdr:spPr>
        <a:xfrm>
          <a:off x="1828800" y="940498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106045</xdr:rowOff>
    </xdr:from>
    <xdr:to xmlns:xdr="http://schemas.openxmlformats.org/drawingml/2006/spreadsheetDrawing">
      <xdr:col>6</xdr:col>
      <xdr:colOff>171450</xdr:colOff>
      <xdr:row>56</xdr:row>
      <xdr:rowOff>36195</xdr:rowOff>
    </xdr:to>
    <xdr:sp macro="" textlink="">
      <xdr:nvSpPr>
        <xdr:cNvPr id="213" name="楕円 212"/>
        <xdr:cNvSpPr/>
      </xdr:nvSpPr>
      <xdr:spPr>
        <a:xfrm>
          <a:off x="1270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46355</xdr:rowOff>
    </xdr:from>
    <xdr:ext cx="757555" cy="259080"/>
    <xdr:sp macro="" textlink="">
      <xdr:nvSpPr>
        <xdr:cNvPr id="214" name="テキスト ボックス 213"/>
        <xdr:cNvSpPr txBox="1"/>
      </xdr:nvSpPr>
      <xdr:spPr>
        <a:xfrm>
          <a:off x="939800" y="93046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1300">
              <a:latin typeface="ＭＳ Ｐゴシック"/>
              <a:ea typeface="ＭＳ Ｐゴシック"/>
            </a:rPr>
            <a:t>　前年度に比べ、0.5％増加</a:t>
          </a:r>
          <a:r>
            <a:rPr kumimoji="1" lang="ja-JP" altLang="en-US" sz="1300">
              <a:latin typeface="ＭＳ Ｐゴシック"/>
              <a:ea typeface="ＭＳ Ｐゴシック"/>
            </a:rPr>
            <a:t>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後期高齢者医療事業会計への繰出金増が主な要因である。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令和４年度決算では増加しなかったが、公共施設の老朽化により</a:t>
          </a:r>
          <a:r>
            <a:rPr kumimoji="1" lang="ja-JP" altLang="en-US" sz="1300">
              <a:latin typeface="ＭＳ Ｐゴシック"/>
              <a:ea typeface="ＭＳ Ｐゴシック"/>
            </a:rPr>
            <a:t>維持補修費が年々増加しているため、個別施設計画等に基づき適正な維持管理を推進していく。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6" name="テキスト ボックス 225"/>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8" name="テキスト ボックス 227"/>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0" name="テキスト ボックス 229"/>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2" name="テキスト ボックス 231"/>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4" name="テキスト ボックス 233"/>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36" name="テキスト ボックス 235"/>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38" name="テキスト ボックス 237"/>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0" name="テキスト ボックス 239"/>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151765</xdr:rowOff>
    </xdr:from>
    <xdr:to xmlns:xdr="http://schemas.openxmlformats.org/drawingml/2006/spreadsheetDrawing">
      <xdr:col>82</xdr:col>
      <xdr:colOff>107950</xdr:colOff>
      <xdr:row>61</xdr:row>
      <xdr:rowOff>69850</xdr:rowOff>
    </xdr:to>
    <xdr:cxnSp macro="">
      <xdr:nvCxnSpPr>
        <xdr:cNvPr id="244" name="直線コネクタ 243"/>
        <xdr:cNvCxnSpPr/>
      </xdr:nvCxnSpPr>
      <xdr:spPr>
        <a:xfrm flipV="1">
          <a:off x="16510000" y="9238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41910</xdr:rowOff>
    </xdr:from>
    <xdr:ext cx="760730" cy="254635"/>
    <xdr:sp macro="" textlink="">
      <xdr:nvSpPr>
        <xdr:cNvPr id="245" name="その他最小値テキスト"/>
        <xdr:cNvSpPr txBox="1"/>
      </xdr:nvSpPr>
      <xdr:spPr>
        <a:xfrm>
          <a:off x="16581755" y="1050036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179705</xdr:colOff>
      <xdr:row>61</xdr:row>
      <xdr:rowOff>69850</xdr:rowOff>
    </xdr:to>
    <xdr:cxnSp macro="">
      <xdr:nvCxnSpPr>
        <xdr:cNvPr id="246" name="直線コネクタ 245"/>
        <xdr:cNvCxnSpPr/>
      </xdr:nvCxnSpPr>
      <xdr:spPr>
        <a:xfrm>
          <a:off x="16421100"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66675</xdr:rowOff>
    </xdr:from>
    <xdr:ext cx="760730" cy="254635"/>
    <xdr:sp macro="" textlink="">
      <xdr:nvSpPr>
        <xdr:cNvPr id="247" name="その他最大値テキスト"/>
        <xdr:cNvSpPr txBox="1"/>
      </xdr:nvSpPr>
      <xdr:spPr>
        <a:xfrm>
          <a:off x="16581755" y="898207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151765</xdr:rowOff>
    </xdr:from>
    <xdr:to xmlns:xdr="http://schemas.openxmlformats.org/drawingml/2006/spreadsheetDrawing">
      <xdr:col>82</xdr:col>
      <xdr:colOff>179705</xdr:colOff>
      <xdr:row>53</xdr:row>
      <xdr:rowOff>151765</xdr:rowOff>
    </xdr:to>
    <xdr:cxnSp macro="">
      <xdr:nvCxnSpPr>
        <xdr:cNvPr id="248" name="直線コネクタ 247"/>
        <xdr:cNvCxnSpPr/>
      </xdr:nvCxnSpPr>
      <xdr:spPr>
        <a:xfrm>
          <a:off x="16421100" y="92386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xdr:rowOff>
    </xdr:from>
    <xdr:to xmlns:xdr="http://schemas.openxmlformats.org/drawingml/2006/spreadsheetDrawing">
      <xdr:col>82</xdr:col>
      <xdr:colOff>107950</xdr:colOff>
      <xdr:row>56</xdr:row>
      <xdr:rowOff>94615</xdr:rowOff>
    </xdr:to>
    <xdr:cxnSp macro="">
      <xdr:nvCxnSpPr>
        <xdr:cNvPr id="249" name="直線コネクタ 248"/>
        <xdr:cNvCxnSpPr/>
      </xdr:nvCxnSpPr>
      <xdr:spPr>
        <a:xfrm>
          <a:off x="15671800" y="96139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7620</xdr:rowOff>
    </xdr:from>
    <xdr:ext cx="760730" cy="254635"/>
    <xdr:sp macro="" textlink="">
      <xdr:nvSpPr>
        <xdr:cNvPr id="250" name="その他平均値テキスト"/>
        <xdr:cNvSpPr txBox="1"/>
      </xdr:nvSpPr>
      <xdr:spPr>
        <a:xfrm>
          <a:off x="16581755" y="9780270"/>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35560</xdr:rowOff>
    </xdr:from>
    <xdr:to xmlns:xdr="http://schemas.openxmlformats.org/drawingml/2006/spreadsheetDrawing">
      <xdr:col>82</xdr:col>
      <xdr:colOff>158750</xdr:colOff>
      <xdr:row>57</xdr:row>
      <xdr:rowOff>137160</xdr:rowOff>
    </xdr:to>
    <xdr:sp macro="" textlink="">
      <xdr:nvSpPr>
        <xdr:cNvPr id="251" name="フローチャート: 判断 250"/>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12700</xdr:rowOff>
    </xdr:from>
    <xdr:to xmlns:xdr="http://schemas.openxmlformats.org/drawingml/2006/spreadsheetDrawing">
      <xdr:col>78</xdr:col>
      <xdr:colOff>69850</xdr:colOff>
      <xdr:row>56</xdr:row>
      <xdr:rowOff>29210</xdr:rowOff>
    </xdr:to>
    <xdr:cxnSp macro="">
      <xdr:nvCxnSpPr>
        <xdr:cNvPr id="252" name="直線コネクタ 251"/>
        <xdr:cNvCxnSpPr/>
      </xdr:nvCxnSpPr>
      <xdr:spPr>
        <a:xfrm flipV="1">
          <a:off x="14781530" y="9613900"/>
          <a:ext cx="89027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3" name="フローチャート: 判断 252"/>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5965" cy="259080"/>
    <xdr:sp macro="" textlink="">
      <xdr:nvSpPr>
        <xdr:cNvPr id="254" name="テキスト ボックス 253"/>
        <xdr:cNvSpPr txBox="1"/>
      </xdr:nvSpPr>
      <xdr:spPr>
        <a:xfrm>
          <a:off x="15290800" y="984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29210</xdr:rowOff>
    </xdr:from>
    <xdr:to xmlns:xdr="http://schemas.openxmlformats.org/drawingml/2006/spreadsheetDrawing">
      <xdr:col>73</xdr:col>
      <xdr:colOff>179705</xdr:colOff>
      <xdr:row>59</xdr:row>
      <xdr:rowOff>135255</xdr:rowOff>
    </xdr:to>
    <xdr:cxnSp macro="">
      <xdr:nvCxnSpPr>
        <xdr:cNvPr id="255" name="直線コネクタ 254"/>
        <xdr:cNvCxnSpPr/>
      </xdr:nvCxnSpPr>
      <xdr:spPr>
        <a:xfrm flipV="1">
          <a:off x="13893800" y="9630410"/>
          <a:ext cx="88773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35560</xdr:rowOff>
    </xdr:from>
    <xdr:to xmlns:xdr="http://schemas.openxmlformats.org/drawingml/2006/spreadsheetDrawing">
      <xdr:col>74</xdr:col>
      <xdr:colOff>31750</xdr:colOff>
      <xdr:row>57</xdr:row>
      <xdr:rowOff>137160</xdr:rowOff>
    </xdr:to>
    <xdr:sp macro="" textlink="">
      <xdr:nvSpPr>
        <xdr:cNvPr id="256" name="フローチャート: 判断 255"/>
        <xdr:cNvSpPr/>
      </xdr:nvSpPr>
      <xdr:spPr>
        <a:xfrm>
          <a:off x="14732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121920</xdr:rowOff>
    </xdr:from>
    <xdr:ext cx="762000" cy="254635"/>
    <xdr:sp macro="" textlink="">
      <xdr:nvSpPr>
        <xdr:cNvPr id="257" name="テキスト ボックス 256"/>
        <xdr:cNvSpPr txBox="1"/>
      </xdr:nvSpPr>
      <xdr:spPr>
        <a:xfrm>
          <a:off x="14401800" y="9894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118745</xdr:rowOff>
    </xdr:from>
    <xdr:to xmlns:xdr="http://schemas.openxmlformats.org/drawingml/2006/spreadsheetDrawing">
      <xdr:col>69</xdr:col>
      <xdr:colOff>92075</xdr:colOff>
      <xdr:row>59</xdr:row>
      <xdr:rowOff>135255</xdr:rowOff>
    </xdr:to>
    <xdr:cxnSp macro="">
      <xdr:nvCxnSpPr>
        <xdr:cNvPr id="258" name="直線コネクタ 257"/>
        <xdr:cNvCxnSpPr/>
      </xdr:nvCxnSpPr>
      <xdr:spPr>
        <a:xfrm>
          <a:off x="13004800" y="102342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158115</xdr:rowOff>
    </xdr:from>
    <xdr:to xmlns:xdr="http://schemas.openxmlformats.org/drawingml/2006/spreadsheetDrawing">
      <xdr:col>69</xdr:col>
      <xdr:colOff>142875</xdr:colOff>
      <xdr:row>59</xdr:row>
      <xdr:rowOff>88265</xdr:rowOff>
    </xdr:to>
    <xdr:sp macro="" textlink="">
      <xdr:nvSpPr>
        <xdr:cNvPr id="259" name="フローチャート: 判断 258"/>
        <xdr:cNvSpPr/>
      </xdr:nvSpPr>
      <xdr:spPr>
        <a:xfrm>
          <a:off x="13843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98425</xdr:rowOff>
    </xdr:from>
    <xdr:ext cx="758190" cy="254635"/>
    <xdr:sp macro="" textlink="">
      <xdr:nvSpPr>
        <xdr:cNvPr id="260" name="テキスト ボックス 259"/>
        <xdr:cNvSpPr txBox="1"/>
      </xdr:nvSpPr>
      <xdr:spPr>
        <a:xfrm>
          <a:off x="13512800" y="98710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52070</xdr:rowOff>
    </xdr:from>
    <xdr:to xmlns:xdr="http://schemas.openxmlformats.org/drawingml/2006/spreadsheetDrawing">
      <xdr:col>65</xdr:col>
      <xdr:colOff>53975</xdr:colOff>
      <xdr:row>59</xdr:row>
      <xdr:rowOff>153035</xdr:rowOff>
    </xdr:to>
    <xdr:sp macro="" textlink="">
      <xdr:nvSpPr>
        <xdr:cNvPr id="261" name="フローチャート: 判断 260"/>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163195</xdr:rowOff>
    </xdr:from>
    <xdr:ext cx="762000" cy="259080"/>
    <xdr:sp macro="" textlink="">
      <xdr:nvSpPr>
        <xdr:cNvPr id="262" name="テキスト ボックス 261"/>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3" name="テキスト ボックス 262"/>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5" name="テキスト ボックス 264"/>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58190" cy="259080"/>
    <xdr:sp macro="" textlink="">
      <xdr:nvSpPr>
        <xdr:cNvPr id="267" name="テキスト ボックス 266"/>
        <xdr:cNvSpPr txBox="1"/>
      </xdr:nvSpPr>
      <xdr:spPr>
        <a:xfrm>
          <a:off x="127812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43815</xdr:rowOff>
    </xdr:from>
    <xdr:to xmlns:xdr="http://schemas.openxmlformats.org/drawingml/2006/spreadsheetDrawing">
      <xdr:col>82</xdr:col>
      <xdr:colOff>158750</xdr:colOff>
      <xdr:row>56</xdr:row>
      <xdr:rowOff>145415</xdr:rowOff>
    </xdr:to>
    <xdr:sp macro="" textlink="">
      <xdr:nvSpPr>
        <xdr:cNvPr id="268" name="楕円 267"/>
        <xdr:cNvSpPr/>
      </xdr:nvSpPr>
      <xdr:spPr>
        <a:xfrm>
          <a:off x="16459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60325</xdr:rowOff>
    </xdr:from>
    <xdr:ext cx="760730" cy="259080"/>
    <xdr:sp macro="" textlink="">
      <xdr:nvSpPr>
        <xdr:cNvPr id="269" name="その他該当値テキスト"/>
        <xdr:cNvSpPr txBox="1"/>
      </xdr:nvSpPr>
      <xdr:spPr>
        <a:xfrm>
          <a:off x="16581755" y="9490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5965" cy="259080"/>
    <xdr:sp macro="" textlink="">
      <xdr:nvSpPr>
        <xdr:cNvPr id="271" name="テキスト ボックス 270"/>
        <xdr:cNvSpPr txBox="1"/>
      </xdr:nvSpPr>
      <xdr:spPr>
        <a:xfrm>
          <a:off x="15290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149860</xdr:rowOff>
    </xdr:from>
    <xdr:to xmlns:xdr="http://schemas.openxmlformats.org/drawingml/2006/spreadsheetDrawing">
      <xdr:col>74</xdr:col>
      <xdr:colOff>31750</xdr:colOff>
      <xdr:row>56</xdr:row>
      <xdr:rowOff>80010</xdr:rowOff>
    </xdr:to>
    <xdr:sp macro="" textlink="">
      <xdr:nvSpPr>
        <xdr:cNvPr id="272" name="楕円 271"/>
        <xdr:cNvSpPr/>
      </xdr:nvSpPr>
      <xdr:spPr>
        <a:xfrm>
          <a:off x="14732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90170</xdr:rowOff>
    </xdr:from>
    <xdr:ext cx="762000" cy="259080"/>
    <xdr:sp macro="" textlink="">
      <xdr:nvSpPr>
        <xdr:cNvPr id="273" name="テキスト ボックス 272"/>
        <xdr:cNvSpPr txBox="1"/>
      </xdr:nvSpPr>
      <xdr:spPr>
        <a:xfrm>
          <a:off x="14401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84455</xdr:rowOff>
    </xdr:from>
    <xdr:to xmlns:xdr="http://schemas.openxmlformats.org/drawingml/2006/spreadsheetDrawing">
      <xdr:col>69</xdr:col>
      <xdr:colOff>142875</xdr:colOff>
      <xdr:row>60</xdr:row>
      <xdr:rowOff>14605</xdr:rowOff>
    </xdr:to>
    <xdr:sp macro="" textlink="">
      <xdr:nvSpPr>
        <xdr:cNvPr id="274" name="楕円 273"/>
        <xdr:cNvSpPr/>
      </xdr:nvSpPr>
      <xdr:spPr>
        <a:xfrm>
          <a:off x="138430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170815</xdr:rowOff>
    </xdr:from>
    <xdr:ext cx="758190" cy="258445"/>
    <xdr:sp macro="" textlink="">
      <xdr:nvSpPr>
        <xdr:cNvPr id="275" name="テキスト ボックス 274"/>
        <xdr:cNvSpPr txBox="1"/>
      </xdr:nvSpPr>
      <xdr:spPr>
        <a:xfrm>
          <a:off x="13512800" y="102863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76" name="楕円 275"/>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154940</xdr:rowOff>
    </xdr:from>
    <xdr:ext cx="762000" cy="254635"/>
    <xdr:sp macro="" textlink="">
      <xdr:nvSpPr>
        <xdr:cNvPr id="277" name="テキスト ボックス 276"/>
        <xdr:cNvSpPr txBox="1"/>
      </xdr:nvSpPr>
      <xdr:spPr>
        <a:xfrm>
          <a:off x="12623800" y="10270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前年度に比べ、0.7％増加した。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ごみ処理及びし尿処理、消防業務等を</a:t>
          </a:r>
          <a:r>
            <a:rPr kumimoji="1" lang="ja-JP" altLang="en-US" sz="1300">
              <a:latin typeface="ＭＳ Ｐゴシック"/>
              <a:ea typeface="ＭＳ Ｐゴシック"/>
            </a:rPr>
            <a:t>一部事務組合が実施しているため、各種平均よりも高い数値になっている。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令和４年度については、ごみ処理施設の補修工事費増等により、</a:t>
          </a:r>
          <a:r>
            <a:rPr kumimoji="1" lang="ja-JP" altLang="en-US" sz="1300">
              <a:latin typeface="ＭＳ Ｐゴシック"/>
              <a:ea typeface="ＭＳ Ｐゴシック"/>
            </a:rPr>
            <a:t>経常収支比率が増加した。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一部事務組合の収支改善に向け、予算査定等を通し補助費の削減に努めていく。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3555" cy="254635"/>
    <xdr:sp macro="" textlink="">
      <xdr:nvSpPr>
        <xdr:cNvPr id="293" name="テキスト ボックス 292"/>
        <xdr:cNvSpPr txBox="1"/>
      </xdr:nvSpPr>
      <xdr:spPr>
        <a:xfrm>
          <a:off x="11938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3555" cy="254635"/>
    <xdr:sp macro="" textlink="">
      <xdr:nvSpPr>
        <xdr:cNvPr id="295" name="テキスト ボックス 294"/>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3555" cy="254635"/>
    <xdr:sp macro="" textlink="">
      <xdr:nvSpPr>
        <xdr:cNvPr id="297" name="テキスト ボックス 296"/>
        <xdr:cNvSpPr txBox="1"/>
      </xdr:nvSpPr>
      <xdr:spPr>
        <a:xfrm>
          <a:off x="11938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41</xdr:row>
      <xdr:rowOff>29845</xdr:rowOff>
    </xdr:to>
    <xdr:cxnSp macro="">
      <xdr:nvCxnSpPr>
        <xdr:cNvPr id="300" name="直線コネクタ 299"/>
        <xdr:cNvCxnSpPr/>
      </xdr:nvCxnSpPr>
      <xdr:spPr>
        <a:xfrm flipV="1">
          <a:off x="1651000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1905</xdr:rowOff>
    </xdr:from>
    <xdr:ext cx="760730" cy="259080"/>
    <xdr:sp macro="" textlink="">
      <xdr:nvSpPr>
        <xdr:cNvPr id="301" name="補助費等最小値テキスト"/>
        <xdr:cNvSpPr txBox="1"/>
      </xdr:nvSpPr>
      <xdr:spPr>
        <a:xfrm>
          <a:off x="16581755" y="7031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29845</xdr:rowOff>
    </xdr:from>
    <xdr:to xmlns:xdr="http://schemas.openxmlformats.org/drawingml/2006/spreadsheetDrawing">
      <xdr:col>82</xdr:col>
      <xdr:colOff>179705</xdr:colOff>
      <xdr:row>41</xdr:row>
      <xdr:rowOff>29845</xdr:rowOff>
    </xdr:to>
    <xdr:cxnSp macro="">
      <xdr:nvCxnSpPr>
        <xdr:cNvPr id="302" name="直線コネクタ 301"/>
        <xdr:cNvCxnSpPr/>
      </xdr:nvCxnSpPr>
      <xdr:spPr>
        <a:xfrm>
          <a:off x="16421100" y="7059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167640</xdr:rowOff>
    </xdr:from>
    <xdr:ext cx="760730" cy="254635"/>
    <xdr:sp macro="" textlink="">
      <xdr:nvSpPr>
        <xdr:cNvPr id="303" name="補助費等最大値テキスト"/>
        <xdr:cNvSpPr txBox="1"/>
      </xdr:nvSpPr>
      <xdr:spPr>
        <a:xfrm>
          <a:off x="16581755" y="56540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179705</xdr:colOff>
      <xdr:row>34</xdr:row>
      <xdr:rowOff>81280</xdr:rowOff>
    </xdr:to>
    <xdr:cxnSp macro="">
      <xdr:nvCxnSpPr>
        <xdr:cNvPr id="304" name="直線コネクタ 303"/>
        <xdr:cNvCxnSpPr/>
      </xdr:nvCxnSpPr>
      <xdr:spPr>
        <a:xfrm>
          <a:off x="1642110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41275</xdr:rowOff>
    </xdr:from>
    <xdr:to xmlns:xdr="http://schemas.openxmlformats.org/drawingml/2006/spreadsheetDrawing">
      <xdr:col>82</xdr:col>
      <xdr:colOff>107950</xdr:colOff>
      <xdr:row>39</xdr:row>
      <xdr:rowOff>81280</xdr:rowOff>
    </xdr:to>
    <xdr:cxnSp macro="">
      <xdr:nvCxnSpPr>
        <xdr:cNvPr id="305" name="直線コネクタ 304"/>
        <xdr:cNvCxnSpPr/>
      </xdr:nvCxnSpPr>
      <xdr:spPr>
        <a:xfrm>
          <a:off x="15671800" y="67278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155575</xdr:rowOff>
    </xdr:from>
    <xdr:ext cx="760730" cy="254635"/>
    <xdr:sp macro="" textlink="">
      <xdr:nvSpPr>
        <xdr:cNvPr id="306" name="補助費等平均値テキスト"/>
        <xdr:cNvSpPr txBox="1"/>
      </xdr:nvSpPr>
      <xdr:spPr>
        <a:xfrm>
          <a:off x="16581755" y="6327775"/>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139065</xdr:rowOff>
    </xdr:from>
    <xdr:to xmlns:xdr="http://schemas.openxmlformats.org/drawingml/2006/spreadsheetDrawing">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39</xdr:row>
      <xdr:rowOff>41275</xdr:rowOff>
    </xdr:from>
    <xdr:to xmlns:xdr="http://schemas.openxmlformats.org/drawingml/2006/spreadsheetDrawing">
      <xdr:col>78</xdr:col>
      <xdr:colOff>69850</xdr:colOff>
      <xdr:row>39</xdr:row>
      <xdr:rowOff>115570</xdr:rowOff>
    </xdr:to>
    <xdr:cxnSp macro="">
      <xdr:nvCxnSpPr>
        <xdr:cNvPr id="308" name="直線コネクタ 307"/>
        <xdr:cNvCxnSpPr/>
      </xdr:nvCxnSpPr>
      <xdr:spPr>
        <a:xfrm flipV="1">
          <a:off x="14781530" y="6727825"/>
          <a:ext cx="89027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133350</xdr:rowOff>
    </xdr:from>
    <xdr:to xmlns:xdr="http://schemas.openxmlformats.org/drawingml/2006/spreadsheetDrawing">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73660</xdr:rowOff>
    </xdr:from>
    <xdr:ext cx="735965" cy="259080"/>
    <xdr:sp macro="" textlink="">
      <xdr:nvSpPr>
        <xdr:cNvPr id="310" name="テキスト ボックス 309"/>
        <xdr:cNvSpPr txBox="1"/>
      </xdr:nvSpPr>
      <xdr:spPr>
        <a:xfrm>
          <a:off x="15290800" y="6245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104140</xdr:rowOff>
    </xdr:from>
    <xdr:to xmlns:xdr="http://schemas.openxmlformats.org/drawingml/2006/spreadsheetDrawing">
      <xdr:col>73</xdr:col>
      <xdr:colOff>179705</xdr:colOff>
      <xdr:row>39</xdr:row>
      <xdr:rowOff>115570</xdr:rowOff>
    </xdr:to>
    <xdr:cxnSp macro="">
      <xdr:nvCxnSpPr>
        <xdr:cNvPr id="311" name="直線コネクタ 310"/>
        <xdr:cNvCxnSpPr/>
      </xdr:nvCxnSpPr>
      <xdr:spPr>
        <a:xfrm>
          <a:off x="13893800" y="6619240"/>
          <a:ext cx="88773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127635</xdr:rowOff>
    </xdr:from>
    <xdr:to xmlns:xdr="http://schemas.openxmlformats.org/drawingml/2006/spreadsheetDrawing">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67945</xdr:rowOff>
    </xdr:from>
    <xdr:ext cx="762000" cy="258445"/>
    <xdr:sp macro="" textlink="">
      <xdr:nvSpPr>
        <xdr:cNvPr id="313" name="テキスト ボックス 312"/>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104140</xdr:rowOff>
    </xdr:from>
    <xdr:to xmlns:xdr="http://schemas.openxmlformats.org/drawingml/2006/spreadsheetDrawing">
      <xdr:col>69</xdr:col>
      <xdr:colOff>92075</xdr:colOff>
      <xdr:row>38</xdr:row>
      <xdr:rowOff>127000</xdr:rowOff>
    </xdr:to>
    <xdr:cxnSp macro="">
      <xdr:nvCxnSpPr>
        <xdr:cNvPr id="314" name="直線コネクタ 313"/>
        <xdr:cNvCxnSpPr/>
      </xdr:nvCxnSpPr>
      <xdr:spPr>
        <a:xfrm flipV="1">
          <a:off x="13004800" y="661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47625</xdr:rowOff>
    </xdr:from>
    <xdr:to xmlns:xdr="http://schemas.openxmlformats.org/drawingml/2006/spreadsheetDrawing">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159385</xdr:rowOff>
    </xdr:from>
    <xdr:ext cx="758190" cy="258445"/>
    <xdr:sp macro="" textlink="">
      <xdr:nvSpPr>
        <xdr:cNvPr id="316" name="テキスト ボックス 315"/>
        <xdr:cNvSpPr txBox="1"/>
      </xdr:nvSpPr>
      <xdr:spPr>
        <a:xfrm>
          <a:off x="13512800" y="61601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24765</xdr:rowOff>
    </xdr:from>
    <xdr:to xmlns:xdr="http://schemas.openxmlformats.org/drawingml/2006/spreadsheetDrawing">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136525</xdr:rowOff>
    </xdr:from>
    <xdr:ext cx="762000" cy="258445"/>
    <xdr:sp macro="" textlink="">
      <xdr:nvSpPr>
        <xdr:cNvPr id="318" name="テキスト ボックス 317"/>
        <xdr:cNvSpPr txBox="1"/>
      </xdr:nvSpPr>
      <xdr:spPr>
        <a:xfrm>
          <a:off x="12623800" y="613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0" name="テキスト ボックス 319"/>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1" name="テキスト ボックス 320"/>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58190" cy="259080"/>
    <xdr:sp macro="" textlink="">
      <xdr:nvSpPr>
        <xdr:cNvPr id="323" name="テキスト ボックス 322"/>
        <xdr:cNvSpPr txBox="1"/>
      </xdr:nvSpPr>
      <xdr:spPr>
        <a:xfrm>
          <a:off x="127812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30480</xdr:rowOff>
    </xdr:from>
    <xdr:to xmlns:xdr="http://schemas.openxmlformats.org/drawingml/2006/spreadsheetDrawing">
      <xdr:col>82</xdr:col>
      <xdr:colOff>158750</xdr:colOff>
      <xdr:row>39</xdr:row>
      <xdr:rowOff>132080</xdr:rowOff>
    </xdr:to>
    <xdr:sp macro="" textlink="">
      <xdr:nvSpPr>
        <xdr:cNvPr id="324" name="楕円 323"/>
        <xdr:cNvSpPr/>
      </xdr:nvSpPr>
      <xdr:spPr>
        <a:xfrm>
          <a:off x="16459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39</xdr:row>
      <xdr:rowOff>2540</xdr:rowOff>
    </xdr:from>
    <xdr:ext cx="760730" cy="259080"/>
    <xdr:sp macro="" textlink="">
      <xdr:nvSpPr>
        <xdr:cNvPr id="325" name="補助費等該当値テキスト"/>
        <xdr:cNvSpPr txBox="1"/>
      </xdr:nvSpPr>
      <xdr:spPr>
        <a:xfrm>
          <a:off x="16581755" y="6689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161925</xdr:rowOff>
    </xdr:from>
    <xdr:to xmlns:xdr="http://schemas.openxmlformats.org/drawingml/2006/spreadsheetDrawing">
      <xdr:col>78</xdr:col>
      <xdr:colOff>120650</xdr:colOff>
      <xdr:row>39</xdr:row>
      <xdr:rowOff>92075</xdr:rowOff>
    </xdr:to>
    <xdr:sp macro="" textlink="">
      <xdr:nvSpPr>
        <xdr:cNvPr id="326" name="楕円 325"/>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76835</xdr:rowOff>
    </xdr:from>
    <xdr:ext cx="735965" cy="254635"/>
    <xdr:sp macro="" textlink="">
      <xdr:nvSpPr>
        <xdr:cNvPr id="327" name="テキスト ボックス 326"/>
        <xdr:cNvSpPr txBox="1"/>
      </xdr:nvSpPr>
      <xdr:spPr>
        <a:xfrm>
          <a:off x="15290800" y="676338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64770</xdr:rowOff>
    </xdr:from>
    <xdr:to xmlns:xdr="http://schemas.openxmlformats.org/drawingml/2006/spreadsheetDrawing">
      <xdr:col>74</xdr:col>
      <xdr:colOff>31750</xdr:colOff>
      <xdr:row>39</xdr:row>
      <xdr:rowOff>166370</xdr:rowOff>
    </xdr:to>
    <xdr:sp macro="" textlink="">
      <xdr:nvSpPr>
        <xdr:cNvPr id="328" name="楕円 327"/>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151130</xdr:rowOff>
    </xdr:from>
    <xdr:ext cx="762000" cy="259080"/>
    <xdr:sp macro="" textlink="">
      <xdr:nvSpPr>
        <xdr:cNvPr id="329" name="テキスト ボックス 328"/>
        <xdr:cNvSpPr txBox="1"/>
      </xdr:nvSpPr>
      <xdr:spPr>
        <a:xfrm>
          <a:off x="14401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53340</xdr:rowOff>
    </xdr:from>
    <xdr:to xmlns:xdr="http://schemas.openxmlformats.org/drawingml/2006/spreadsheetDrawing">
      <xdr:col>69</xdr:col>
      <xdr:colOff>142875</xdr:colOff>
      <xdr:row>38</xdr:row>
      <xdr:rowOff>154940</xdr:rowOff>
    </xdr:to>
    <xdr:sp macro="" textlink="">
      <xdr:nvSpPr>
        <xdr:cNvPr id="330" name="楕円 329"/>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139700</xdr:rowOff>
    </xdr:from>
    <xdr:ext cx="758190" cy="259080"/>
    <xdr:sp macro="" textlink="">
      <xdr:nvSpPr>
        <xdr:cNvPr id="331" name="テキスト ボックス 330"/>
        <xdr:cNvSpPr txBox="1"/>
      </xdr:nvSpPr>
      <xdr:spPr>
        <a:xfrm>
          <a:off x="13512800" y="6654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76200</xdr:rowOff>
    </xdr:from>
    <xdr:to xmlns:xdr="http://schemas.openxmlformats.org/drawingml/2006/spreadsheetDrawing">
      <xdr:col>65</xdr:col>
      <xdr:colOff>53975</xdr:colOff>
      <xdr:row>39</xdr:row>
      <xdr:rowOff>6350</xdr:rowOff>
    </xdr:to>
    <xdr:sp macro="" textlink="">
      <xdr:nvSpPr>
        <xdr:cNvPr id="332" name="楕円 331"/>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162560</xdr:rowOff>
    </xdr:from>
    <xdr:ext cx="762000" cy="259080"/>
    <xdr:sp macro="" textlink="">
      <xdr:nvSpPr>
        <xdr:cNvPr id="333" name="テキスト ボックス 332"/>
        <xdr:cNvSpPr txBox="1"/>
      </xdr:nvSpPr>
      <xdr:spPr>
        <a:xfrm>
          <a:off x="12623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前年度に比べ、1.7％増加した。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これは、大型建設事業に係る旧合併特例事業債の償還開始や臨時財政対策債の償還額増が大きな要因である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今後も公債費は増加していく推計である</a:t>
          </a:r>
          <a:r>
            <a:rPr kumimoji="1" lang="ja-JP" altLang="en-US" sz="1300">
              <a:latin typeface="ＭＳ Ｐゴシック"/>
              <a:ea typeface="ＭＳ Ｐゴシック"/>
            </a:rPr>
            <a:t>ため、財政措置の無い地方債の発行抑制及び任意繰上償還の実施等により、健全な財政運営に努めていく。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5" name="テキスト ボックス 344"/>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7" name="テキスト ボックス 346"/>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48" name="直線コネクタ 347"/>
        <xdr:cNvCxnSpPr/>
      </xdr:nvCxnSpPr>
      <xdr:spPr>
        <a:xfrm>
          <a:off x="762000" y="14088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3555" cy="259080"/>
    <xdr:sp macro="" textlink="">
      <xdr:nvSpPr>
        <xdr:cNvPr id="349" name="テキスト ボックス 348"/>
        <xdr:cNvSpPr txBox="1"/>
      </xdr:nvSpPr>
      <xdr:spPr>
        <a:xfrm>
          <a:off x="254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50" name="直線コネクタ 349"/>
        <xdr:cNvCxnSpPr/>
      </xdr:nvCxnSpPr>
      <xdr:spPr>
        <a:xfrm>
          <a:off x="762000" y="13761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3555" cy="254635"/>
    <xdr:sp macro="" textlink="">
      <xdr:nvSpPr>
        <xdr:cNvPr id="351" name="テキスト ボックス 350"/>
        <xdr:cNvSpPr txBox="1"/>
      </xdr:nvSpPr>
      <xdr:spPr>
        <a:xfrm>
          <a:off x="254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52" name="直線コネクタ 351"/>
        <xdr:cNvCxnSpPr/>
      </xdr:nvCxnSpPr>
      <xdr:spPr>
        <a:xfrm>
          <a:off x="762000" y="13434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3555" cy="258445"/>
    <xdr:sp macro="" textlink="">
      <xdr:nvSpPr>
        <xdr:cNvPr id="353" name="テキスト ボックス 352"/>
        <xdr:cNvSpPr txBox="1"/>
      </xdr:nvSpPr>
      <xdr:spPr>
        <a:xfrm>
          <a:off x="254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54" name="直線コネクタ 353"/>
        <xdr:cNvCxnSpPr/>
      </xdr:nvCxnSpPr>
      <xdr:spPr>
        <a:xfrm>
          <a:off x="762000" y="13108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3555" cy="259080"/>
    <xdr:sp macro="" textlink="">
      <xdr:nvSpPr>
        <xdr:cNvPr id="355" name="テキスト ボックス 354"/>
        <xdr:cNvSpPr txBox="1"/>
      </xdr:nvSpPr>
      <xdr:spPr>
        <a:xfrm>
          <a:off x="254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56" name="直線コネクタ 355"/>
        <xdr:cNvCxnSpPr/>
      </xdr:nvCxnSpPr>
      <xdr:spPr>
        <a:xfrm>
          <a:off x="762000" y="12781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3555" cy="254635"/>
    <xdr:sp macro="" textlink="">
      <xdr:nvSpPr>
        <xdr:cNvPr id="357" name="テキスト ボックス 356"/>
        <xdr:cNvSpPr txBox="1"/>
      </xdr:nvSpPr>
      <xdr:spPr>
        <a:xfrm>
          <a:off x="254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58" name="直線コネクタ 357"/>
        <xdr:cNvCxnSpPr/>
      </xdr:nvCxnSpPr>
      <xdr:spPr>
        <a:xfrm>
          <a:off x="762000" y="12454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3555" cy="259080"/>
    <xdr:sp macro="" textlink="">
      <xdr:nvSpPr>
        <xdr:cNvPr id="359" name="テキスト ボックス 358"/>
        <xdr:cNvSpPr txBox="1"/>
      </xdr:nvSpPr>
      <xdr:spPr>
        <a:xfrm>
          <a:off x="254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0" name="直線コネクタ 359"/>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61" name="テキスト ボックス 360"/>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2" name="公債費グラフ枠"/>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110490</xdr:rowOff>
    </xdr:from>
    <xdr:to xmlns:xdr="http://schemas.openxmlformats.org/drawingml/2006/spreadsheetDrawing">
      <xdr:col>24</xdr:col>
      <xdr:colOff>25400</xdr:colOff>
      <xdr:row>81</xdr:row>
      <xdr:rowOff>4445</xdr:rowOff>
    </xdr:to>
    <xdr:cxnSp macro="">
      <xdr:nvCxnSpPr>
        <xdr:cNvPr id="363" name="直線コネクタ 362"/>
        <xdr:cNvCxnSpPr/>
      </xdr:nvCxnSpPr>
      <xdr:spPr>
        <a:xfrm flipV="1">
          <a:off x="482600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147955</xdr:rowOff>
    </xdr:from>
    <xdr:ext cx="762000" cy="258445"/>
    <xdr:sp macro="" textlink="">
      <xdr:nvSpPr>
        <xdr:cNvPr id="364" name="公債費最小値テキスト"/>
        <xdr:cNvSpPr txBox="1"/>
      </xdr:nvSpPr>
      <xdr:spPr>
        <a:xfrm>
          <a:off x="49149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4445</xdr:rowOff>
    </xdr:from>
    <xdr:to xmlns:xdr="http://schemas.openxmlformats.org/drawingml/2006/spreadsheetDrawing">
      <xdr:col>24</xdr:col>
      <xdr:colOff>114300</xdr:colOff>
      <xdr:row>81</xdr:row>
      <xdr:rowOff>4445</xdr:rowOff>
    </xdr:to>
    <xdr:cxnSp macro="">
      <xdr:nvCxnSpPr>
        <xdr:cNvPr id="365" name="直線コネクタ 364"/>
        <xdr:cNvCxnSpPr/>
      </xdr:nvCxnSpPr>
      <xdr:spPr>
        <a:xfrm>
          <a:off x="4737100" y="1389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25400</xdr:rowOff>
    </xdr:from>
    <xdr:ext cx="762000" cy="259080"/>
    <xdr:sp macro="" textlink="">
      <xdr:nvSpPr>
        <xdr:cNvPr id="366"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110490</xdr:rowOff>
    </xdr:from>
    <xdr:to xmlns:xdr="http://schemas.openxmlformats.org/drawingml/2006/spreadsheetDrawing">
      <xdr:col>24</xdr:col>
      <xdr:colOff>114300</xdr:colOff>
      <xdr:row>72</xdr:row>
      <xdr:rowOff>110490</xdr:rowOff>
    </xdr:to>
    <xdr:cxnSp macro="">
      <xdr:nvCxnSpPr>
        <xdr:cNvPr id="367" name="直線コネクタ 366"/>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56515</xdr:rowOff>
    </xdr:from>
    <xdr:to xmlns:xdr="http://schemas.openxmlformats.org/drawingml/2006/spreadsheetDrawing">
      <xdr:col>24</xdr:col>
      <xdr:colOff>25400</xdr:colOff>
      <xdr:row>77</xdr:row>
      <xdr:rowOff>69850</xdr:rowOff>
    </xdr:to>
    <xdr:cxnSp macro="">
      <xdr:nvCxnSpPr>
        <xdr:cNvPr id="368" name="直線コネクタ 367"/>
        <xdr:cNvCxnSpPr/>
      </xdr:nvCxnSpPr>
      <xdr:spPr>
        <a:xfrm>
          <a:off x="3980180" y="13086715"/>
          <a:ext cx="8458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141605</xdr:rowOff>
    </xdr:from>
    <xdr:ext cx="762000" cy="259080"/>
    <xdr:sp macro="" textlink="">
      <xdr:nvSpPr>
        <xdr:cNvPr id="369" name="公債費平均値テキスト"/>
        <xdr:cNvSpPr txBox="1"/>
      </xdr:nvSpPr>
      <xdr:spPr>
        <a:xfrm>
          <a:off x="4914900" y="13000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125095</xdr:rowOff>
    </xdr:from>
    <xdr:to xmlns:xdr="http://schemas.openxmlformats.org/drawingml/2006/spreadsheetDrawing">
      <xdr:col>24</xdr:col>
      <xdr:colOff>76200</xdr:colOff>
      <xdr:row>77</xdr:row>
      <xdr:rowOff>55245</xdr:rowOff>
    </xdr:to>
    <xdr:sp macro="" textlink="">
      <xdr:nvSpPr>
        <xdr:cNvPr id="370" name="フローチャート: 判断 369"/>
        <xdr:cNvSpPr/>
      </xdr:nvSpPr>
      <xdr:spPr>
        <a:xfrm>
          <a:off x="47752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56515</xdr:rowOff>
    </xdr:from>
    <xdr:to xmlns:xdr="http://schemas.openxmlformats.org/drawingml/2006/spreadsheetDrawing">
      <xdr:col>19</xdr:col>
      <xdr:colOff>179705</xdr:colOff>
      <xdr:row>76</xdr:row>
      <xdr:rowOff>110490</xdr:rowOff>
    </xdr:to>
    <xdr:cxnSp macro="">
      <xdr:nvCxnSpPr>
        <xdr:cNvPr id="371" name="直線コネクタ 370"/>
        <xdr:cNvCxnSpPr/>
      </xdr:nvCxnSpPr>
      <xdr:spPr>
        <a:xfrm flipV="1">
          <a:off x="3098800" y="13086715"/>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59690</xdr:rowOff>
    </xdr:from>
    <xdr:to xmlns:xdr="http://schemas.openxmlformats.org/drawingml/2006/spreadsheetDrawing">
      <xdr:col>20</xdr:col>
      <xdr:colOff>38100</xdr:colOff>
      <xdr:row>76</xdr:row>
      <xdr:rowOff>161290</xdr:rowOff>
    </xdr:to>
    <xdr:sp macro="" textlink="">
      <xdr:nvSpPr>
        <xdr:cNvPr id="372" name="フローチャート: 判断 371"/>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146050</xdr:rowOff>
    </xdr:from>
    <xdr:ext cx="732155" cy="254635"/>
    <xdr:sp macro="" textlink="">
      <xdr:nvSpPr>
        <xdr:cNvPr id="373" name="テキスト ボックス 372"/>
        <xdr:cNvSpPr txBox="1"/>
      </xdr:nvSpPr>
      <xdr:spPr>
        <a:xfrm>
          <a:off x="3606800" y="131762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151765</xdr:rowOff>
    </xdr:from>
    <xdr:to xmlns:xdr="http://schemas.openxmlformats.org/drawingml/2006/spreadsheetDrawing">
      <xdr:col>15</xdr:col>
      <xdr:colOff>98425</xdr:colOff>
      <xdr:row>76</xdr:row>
      <xdr:rowOff>110490</xdr:rowOff>
    </xdr:to>
    <xdr:cxnSp macro="">
      <xdr:nvCxnSpPr>
        <xdr:cNvPr id="374" name="直線コネクタ 373"/>
        <xdr:cNvCxnSpPr/>
      </xdr:nvCxnSpPr>
      <xdr:spPr>
        <a:xfrm>
          <a:off x="2209800" y="13010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48895</xdr:rowOff>
    </xdr:from>
    <xdr:to xmlns:xdr="http://schemas.openxmlformats.org/drawingml/2006/spreadsheetDrawing">
      <xdr:col>15</xdr:col>
      <xdr:colOff>149225</xdr:colOff>
      <xdr:row>76</xdr:row>
      <xdr:rowOff>150495</xdr:rowOff>
    </xdr:to>
    <xdr:sp macro="" textlink="">
      <xdr:nvSpPr>
        <xdr:cNvPr id="375" name="フローチャート: 判断 374"/>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160655</xdr:rowOff>
    </xdr:from>
    <xdr:ext cx="762000" cy="259080"/>
    <xdr:sp macro="" textlink="">
      <xdr:nvSpPr>
        <xdr:cNvPr id="376" name="テキスト ボックス 375"/>
        <xdr:cNvSpPr txBox="1"/>
      </xdr:nvSpPr>
      <xdr:spPr>
        <a:xfrm>
          <a:off x="271780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170815</xdr:rowOff>
    </xdr:from>
    <xdr:to xmlns:xdr="http://schemas.openxmlformats.org/drawingml/2006/spreadsheetDrawing">
      <xdr:col>11</xdr:col>
      <xdr:colOff>9525</xdr:colOff>
      <xdr:row>75</xdr:row>
      <xdr:rowOff>151765</xdr:rowOff>
    </xdr:to>
    <xdr:cxnSp macro="">
      <xdr:nvCxnSpPr>
        <xdr:cNvPr id="377" name="直線コネクタ 376"/>
        <xdr:cNvCxnSpPr/>
      </xdr:nvCxnSpPr>
      <xdr:spPr>
        <a:xfrm>
          <a:off x="1320800" y="128581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48895</xdr:rowOff>
    </xdr:from>
    <xdr:to xmlns:xdr="http://schemas.openxmlformats.org/drawingml/2006/spreadsheetDrawing">
      <xdr:col>11</xdr:col>
      <xdr:colOff>60325</xdr:colOff>
      <xdr:row>76</xdr:row>
      <xdr:rowOff>150495</xdr:rowOff>
    </xdr:to>
    <xdr:sp macro="" textlink="">
      <xdr:nvSpPr>
        <xdr:cNvPr id="378" name="フローチャート: 判断 377"/>
        <xdr:cNvSpPr/>
      </xdr:nvSpPr>
      <xdr:spPr>
        <a:xfrm>
          <a:off x="2159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135255</xdr:rowOff>
    </xdr:from>
    <xdr:ext cx="758190" cy="254635"/>
    <xdr:sp macro="" textlink="">
      <xdr:nvSpPr>
        <xdr:cNvPr id="379" name="テキスト ボックス 378"/>
        <xdr:cNvSpPr txBox="1"/>
      </xdr:nvSpPr>
      <xdr:spPr>
        <a:xfrm>
          <a:off x="1828800" y="1316545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59690</xdr:rowOff>
    </xdr:from>
    <xdr:to xmlns:xdr="http://schemas.openxmlformats.org/drawingml/2006/spreadsheetDrawing">
      <xdr:col>6</xdr:col>
      <xdr:colOff>171450</xdr:colOff>
      <xdr:row>76</xdr:row>
      <xdr:rowOff>161290</xdr:rowOff>
    </xdr:to>
    <xdr:sp macro="" textlink="">
      <xdr:nvSpPr>
        <xdr:cNvPr id="380" name="フローチャート: 判断 379"/>
        <xdr:cNvSpPr/>
      </xdr:nvSpPr>
      <xdr:spPr>
        <a:xfrm>
          <a:off x="1270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146050</xdr:rowOff>
    </xdr:from>
    <xdr:ext cx="757555" cy="254635"/>
    <xdr:sp macro="" textlink="">
      <xdr:nvSpPr>
        <xdr:cNvPr id="381" name="テキスト ボックス 380"/>
        <xdr:cNvSpPr txBox="1"/>
      </xdr:nvSpPr>
      <xdr:spPr>
        <a:xfrm>
          <a:off x="939800" y="13176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2" name="テキスト ボックス 381"/>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3" name="テキスト ボックス 382"/>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4" name="テキスト ボックス 383"/>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0730" cy="259080"/>
    <xdr:sp macro="" textlink="">
      <xdr:nvSpPr>
        <xdr:cNvPr id="385" name="テキスト ボックス 384"/>
        <xdr:cNvSpPr txBox="1"/>
      </xdr:nvSpPr>
      <xdr:spPr>
        <a:xfrm>
          <a:off x="197993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6" name="テキスト ボックス 385"/>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87" name="楕円 386"/>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162560</xdr:rowOff>
    </xdr:from>
    <xdr:ext cx="762000" cy="259080"/>
    <xdr:sp macro="" textlink="">
      <xdr:nvSpPr>
        <xdr:cNvPr id="388" name="公債費該当値テキスト"/>
        <xdr:cNvSpPr txBox="1"/>
      </xdr:nvSpPr>
      <xdr:spPr>
        <a:xfrm>
          <a:off x="4914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6350</xdr:rowOff>
    </xdr:from>
    <xdr:to xmlns:xdr="http://schemas.openxmlformats.org/drawingml/2006/spreadsheetDrawing">
      <xdr:col>20</xdr:col>
      <xdr:colOff>38100</xdr:colOff>
      <xdr:row>76</xdr:row>
      <xdr:rowOff>107315</xdr:rowOff>
    </xdr:to>
    <xdr:sp macro="" textlink="">
      <xdr:nvSpPr>
        <xdr:cNvPr id="389" name="楕円 388"/>
        <xdr:cNvSpPr/>
      </xdr:nvSpPr>
      <xdr:spPr>
        <a:xfrm>
          <a:off x="3937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117475</xdr:rowOff>
    </xdr:from>
    <xdr:ext cx="732155" cy="259080"/>
    <xdr:sp macro="" textlink="">
      <xdr:nvSpPr>
        <xdr:cNvPr id="390" name="テキスト ボックス 389"/>
        <xdr:cNvSpPr txBox="1"/>
      </xdr:nvSpPr>
      <xdr:spPr>
        <a:xfrm>
          <a:off x="3606800" y="128047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59690</xdr:rowOff>
    </xdr:from>
    <xdr:to xmlns:xdr="http://schemas.openxmlformats.org/drawingml/2006/spreadsheetDrawing">
      <xdr:col>15</xdr:col>
      <xdr:colOff>149225</xdr:colOff>
      <xdr:row>76</xdr:row>
      <xdr:rowOff>161290</xdr:rowOff>
    </xdr:to>
    <xdr:sp macro="" textlink="">
      <xdr:nvSpPr>
        <xdr:cNvPr id="391" name="楕円 390"/>
        <xdr:cNvSpPr/>
      </xdr:nvSpPr>
      <xdr:spPr>
        <a:xfrm>
          <a:off x="30480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146050</xdr:rowOff>
    </xdr:from>
    <xdr:ext cx="762000" cy="254635"/>
    <xdr:sp macro="" textlink="">
      <xdr:nvSpPr>
        <xdr:cNvPr id="392" name="テキスト ボックス 391"/>
        <xdr:cNvSpPr txBox="1"/>
      </xdr:nvSpPr>
      <xdr:spPr>
        <a:xfrm>
          <a:off x="2717800" y="13176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100965</xdr:rowOff>
    </xdr:from>
    <xdr:to xmlns:xdr="http://schemas.openxmlformats.org/drawingml/2006/spreadsheetDrawing">
      <xdr:col>11</xdr:col>
      <xdr:colOff>60325</xdr:colOff>
      <xdr:row>76</xdr:row>
      <xdr:rowOff>31115</xdr:rowOff>
    </xdr:to>
    <xdr:sp macro="" textlink="">
      <xdr:nvSpPr>
        <xdr:cNvPr id="393" name="楕円 392"/>
        <xdr:cNvSpPr/>
      </xdr:nvSpPr>
      <xdr:spPr>
        <a:xfrm>
          <a:off x="2159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41275</xdr:rowOff>
    </xdr:from>
    <xdr:ext cx="758190" cy="254635"/>
    <xdr:sp macro="" textlink="">
      <xdr:nvSpPr>
        <xdr:cNvPr id="394" name="テキスト ボックス 393"/>
        <xdr:cNvSpPr txBox="1"/>
      </xdr:nvSpPr>
      <xdr:spPr>
        <a:xfrm>
          <a:off x="1828800" y="127285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120650</xdr:rowOff>
    </xdr:from>
    <xdr:to xmlns:xdr="http://schemas.openxmlformats.org/drawingml/2006/spreadsheetDrawing">
      <xdr:col>6</xdr:col>
      <xdr:colOff>171450</xdr:colOff>
      <xdr:row>75</xdr:row>
      <xdr:rowOff>50165</xdr:rowOff>
    </xdr:to>
    <xdr:sp macro="" textlink="">
      <xdr:nvSpPr>
        <xdr:cNvPr id="395" name="楕円 394"/>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60325</xdr:rowOff>
    </xdr:from>
    <xdr:ext cx="757555" cy="259080"/>
    <xdr:sp macro="" textlink="">
      <xdr:nvSpPr>
        <xdr:cNvPr id="396" name="テキスト ボックス 395"/>
        <xdr:cNvSpPr txBox="1"/>
      </xdr:nvSpPr>
      <xdr:spPr>
        <a:xfrm>
          <a:off x="939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前年度と比べ、2.8％増加した。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増加した主な性質別は物件費及び補助費等、扶助費であり、各増加要因については前述の通りである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今後は市税等、分母となる経常一般財源の減少が見込まれることから、身の丈に合った予算編成を行うとともに、経常経費の一層の削減に努めていく。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8" name="テキスト ボックス 407"/>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0" name="テキスト ボックス 409"/>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12" name="テキスト ボックス 411"/>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14" name="テキスト ボックス 413"/>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6" name="テキスト ボックス 415"/>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18" name="テキスト ボックス 417"/>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20" name="テキスト ボックス 419"/>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2" name="テキスト ボックス 421"/>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80</xdr:row>
      <xdr:rowOff>142240</xdr:rowOff>
    </xdr:to>
    <xdr:cxnSp macro="">
      <xdr:nvCxnSpPr>
        <xdr:cNvPr id="424" name="直線コネクタ 423"/>
        <xdr:cNvCxnSpPr/>
      </xdr:nvCxnSpPr>
      <xdr:spPr>
        <a:xfrm flipV="1">
          <a:off x="1651000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114300</xdr:rowOff>
    </xdr:from>
    <xdr:ext cx="760730" cy="259080"/>
    <xdr:sp macro="" textlink="">
      <xdr:nvSpPr>
        <xdr:cNvPr id="425" name="公債費以外最小値テキスト"/>
        <xdr:cNvSpPr txBox="1"/>
      </xdr:nvSpPr>
      <xdr:spPr>
        <a:xfrm>
          <a:off x="16581755" y="13830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142240</xdr:rowOff>
    </xdr:from>
    <xdr:to xmlns:xdr="http://schemas.openxmlformats.org/drawingml/2006/spreadsheetDrawing">
      <xdr:col>82</xdr:col>
      <xdr:colOff>179705</xdr:colOff>
      <xdr:row>80</xdr:row>
      <xdr:rowOff>142240</xdr:rowOff>
    </xdr:to>
    <xdr:cxnSp macro="">
      <xdr:nvCxnSpPr>
        <xdr:cNvPr id="426" name="直線コネクタ 425"/>
        <xdr:cNvCxnSpPr/>
      </xdr:nvCxnSpPr>
      <xdr:spPr>
        <a:xfrm>
          <a:off x="16421100" y="13858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110490</xdr:rowOff>
    </xdr:from>
    <xdr:ext cx="760730" cy="254635"/>
    <xdr:sp macro="" textlink="">
      <xdr:nvSpPr>
        <xdr:cNvPr id="427" name="公債費以外最大値テキスト"/>
        <xdr:cNvSpPr txBox="1"/>
      </xdr:nvSpPr>
      <xdr:spPr>
        <a:xfrm>
          <a:off x="16581755" y="122834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179705</xdr:colOff>
      <xdr:row>73</xdr:row>
      <xdr:rowOff>24130</xdr:rowOff>
    </xdr:to>
    <xdr:cxnSp macro="">
      <xdr:nvCxnSpPr>
        <xdr:cNvPr id="428" name="直線コネクタ 427"/>
        <xdr:cNvCxnSpPr/>
      </xdr:nvCxnSpPr>
      <xdr:spPr>
        <a:xfrm>
          <a:off x="1642110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107950</xdr:rowOff>
    </xdr:from>
    <xdr:to xmlns:xdr="http://schemas.openxmlformats.org/drawingml/2006/spreadsheetDrawing">
      <xdr:col>82</xdr:col>
      <xdr:colOff>107950</xdr:colOff>
      <xdr:row>74</xdr:row>
      <xdr:rowOff>149860</xdr:rowOff>
    </xdr:to>
    <xdr:cxnSp macro="">
      <xdr:nvCxnSpPr>
        <xdr:cNvPr id="429" name="直線コネクタ 428"/>
        <xdr:cNvCxnSpPr/>
      </xdr:nvCxnSpPr>
      <xdr:spPr>
        <a:xfrm>
          <a:off x="15671800" y="1262380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2540</xdr:rowOff>
    </xdr:from>
    <xdr:ext cx="760730" cy="259080"/>
    <xdr:sp macro="" textlink="">
      <xdr:nvSpPr>
        <xdr:cNvPr id="430" name="公債費以外平均値テキスト"/>
        <xdr:cNvSpPr txBox="1"/>
      </xdr:nvSpPr>
      <xdr:spPr>
        <a:xfrm>
          <a:off x="16581755" y="130327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73</xdr:row>
      <xdr:rowOff>107950</xdr:rowOff>
    </xdr:from>
    <xdr:to xmlns:xdr="http://schemas.openxmlformats.org/drawingml/2006/spreadsheetDrawing">
      <xdr:col>78</xdr:col>
      <xdr:colOff>69850</xdr:colOff>
      <xdr:row>75</xdr:row>
      <xdr:rowOff>54610</xdr:rowOff>
    </xdr:to>
    <xdr:cxnSp macro="">
      <xdr:nvCxnSpPr>
        <xdr:cNvPr id="432" name="直線コネクタ 431"/>
        <xdr:cNvCxnSpPr/>
      </xdr:nvCxnSpPr>
      <xdr:spPr>
        <a:xfrm flipV="1">
          <a:off x="14781530" y="12623800"/>
          <a:ext cx="89027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3810</xdr:rowOff>
    </xdr:from>
    <xdr:to xmlns:xdr="http://schemas.openxmlformats.org/drawingml/2006/spreadsheetDrawing">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90170</xdr:rowOff>
    </xdr:from>
    <xdr:ext cx="735965" cy="259080"/>
    <xdr:sp macro="" textlink="">
      <xdr:nvSpPr>
        <xdr:cNvPr id="434" name="テキスト ボックス 433"/>
        <xdr:cNvSpPr txBox="1"/>
      </xdr:nvSpPr>
      <xdr:spPr>
        <a:xfrm>
          <a:off x="15290800" y="12948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54610</xdr:rowOff>
    </xdr:from>
    <xdr:to xmlns:xdr="http://schemas.openxmlformats.org/drawingml/2006/spreadsheetDrawing">
      <xdr:col>73</xdr:col>
      <xdr:colOff>179705</xdr:colOff>
      <xdr:row>76</xdr:row>
      <xdr:rowOff>50800</xdr:rowOff>
    </xdr:to>
    <xdr:cxnSp macro="">
      <xdr:nvCxnSpPr>
        <xdr:cNvPr id="435" name="直線コネクタ 434"/>
        <xdr:cNvCxnSpPr/>
      </xdr:nvCxnSpPr>
      <xdr:spPr>
        <a:xfrm flipV="1">
          <a:off x="13893800" y="12913360"/>
          <a:ext cx="88773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106680</xdr:rowOff>
    </xdr:from>
    <xdr:to xmlns:xdr="http://schemas.openxmlformats.org/drawingml/2006/spreadsheetDrawing">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21590</xdr:rowOff>
    </xdr:from>
    <xdr:ext cx="762000" cy="259080"/>
    <xdr:sp macro="" textlink="">
      <xdr:nvSpPr>
        <xdr:cNvPr id="437" name="テキスト ボックス 436"/>
        <xdr:cNvSpPr txBox="1"/>
      </xdr:nvSpPr>
      <xdr:spPr>
        <a:xfrm>
          <a:off x="14401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xdr:rowOff>
    </xdr:from>
    <xdr:to xmlns:xdr="http://schemas.openxmlformats.org/drawingml/2006/spreadsheetDrawing">
      <xdr:col>69</xdr:col>
      <xdr:colOff>92075</xdr:colOff>
      <xdr:row>76</xdr:row>
      <xdr:rowOff>50800</xdr:rowOff>
    </xdr:to>
    <xdr:cxnSp macro="">
      <xdr:nvCxnSpPr>
        <xdr:cNvPr id="438" name="直線コネクタ 437"/>
        <xdr:cNvCxnSpPr/>
      </xdr:nvCxnSpPr>
      <xdr:spPr>
        <a:xfrm>
          <a:off x="13004800" y="13042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160020</xdr:rowOff>
    </xdr:from>
    <xdr:to xmlns:xdr="http://schemas.openxmlformats.org/drawingml/2006/spreadsheetDrawing">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74930</xdr:rowOff>
    </xdr:from>
    <xdr:ext cx="758190" cy="254635"/>
    <xdr:sp macro="" textlink="">
      <xdr:nvSpPr>
        <xdr:cNvPr id="440" name="テキスト ボックス 439"/>
        <xdr:cNvSpPr txBox="1"/>
      </xdr:nvSpPr>
      <xdr:spPr>
        <a:xfrm>
          <a:off x="13512800" y="132765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106680</xdr:rowOff>
    </xdr:from>
    <xdr:to xmlns:xdr="http://schemas.openxmlformats.org/drawingml/2006/spreadsheetDrawing">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21590</xdr:rowOff>
    </xdr:from>
    <xdr:ext cx="762000" cy="259080"/>
    <xdr:sp macro="" textlink="">
      <xdr:nvSpPr>
        <xdr:cNvPr id="442" name="テキスト ボックス 441"/>
        <xdr:cNvSpPr txBox="1"/>
      </xdr:nvSpPr>
      <xdr:spPr>
        <a:xfrm>
          <a:off x="12623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4" name="テキスト ボックス 443"/>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5" name="テキスト ボックス 444"/>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58190" cy="259080"/>
    <xdr:sp macro="" textlink="">
      <xdr:nvSpPr>
        <xdr:cNvPr id="447" name="テキスト ボックス 446"/>
        <xdr:cNvSpPr txBox="1"/>
      </xdr:nvSpPr>
      <xdr:spPr>
        <a:xfrm>
          <a:off x="127812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99060</xdr:rowOff>
    </xdr:from>
    <xdr:to xmlns:xdr="http://schemas.openxmlformats.org/drawingml/2006/spreadsheetDrawing">
      <xdr:col>82</xdr:col>
      <xdr:colOff>158750</xdr:colOff>
      <xdr:row>75</xdr:row>
      <xdr:rowOff>29210</xdr:rowOff>
    </xdr:to>
    <xdr:sp macro="" textlink="">
      <xdr:nvSpPr>
        <xdr:cNvPr id="448" name="楕円 447"/>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73</xdr:row>
      <xdr:rowOff>115570</xdr:rowOff>
    </xdr:from>
    <xdr:ext cx="760730" cy="259080"/>
    <xdr:sp macro="" textlink="">
      <xdr:nvSpPr>
        <xdr:cNvPr id="449" name="公債費以外該当値テキスト"/>
        <xdr:cNvSpPr txBox="1"/>
      </xdr:nvSpPr>
      <xdr:spPr>
        <a:xfrm>
          <a:off x="16581755" y="12631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57150</xdr:rowOff>
    </xdr:from>
    <xdr:to xmlns:xdr="http://schemas.openxmlformats.org/drawingml/2006/spreadsheetDrawing">
      <xdr:col>78</xdr:col>
      <xdr:colOff>120650</xdr:colOff>
      <xdr:row>73</xdr:row>
      <xdr:rowOff>158750</xdr:rowOff>
    </xdr:to>
    <xdr:sp macro="" textlink="">
      <xdr:nvSpPr>
        <xdr:cNvPr id="450" name="楕円 449"/>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168910</xdr:rowOff>
    </xdr:from>
    <xdr:ext cx="735965" cy="254635"/>
    <xdr:sp macro="" textlink="">
      <xdr:nvSpPr>
        <xdr:cNvPr id="451" name="テキスト ボックス 450"/>
        <xdr:cNvSpPr txBox="1"/>
      </xdr:nvSpPr>
      <xdr:spPr>
        <a:xfrm>
          <a:off x="15290800" y="1234186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3810</xdr:rowOff>
    </xdr:from>
    <xdr:to xmlns:xdr="http://schemas.openxmlformats.org/drawingml/2006/spreadsheetDrawing">
      <xdr:col>74</xdr:col>
      <xdr:colOff>31750</xdr:colOff>
      <xdr:row>75</xdr:row>
      <xdr:rowOff>105410</xdr:rowOff>
    </xdr:to>
    <xdr:sp macro="" textlink="">
      <xdr:nvSpPr>
        <xdr:cNvPr id="452" name="楕円 451"/>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115570</xdr:rowOff>
    </xdr:from>
    <xdr:ext cx="762000" cy="259080"/>
    <xdr:sp macro="" textlink="">
      <xdr:nvSpPr>
        <xdr:cNvPr id="453" name="テキスト ボックス 452"/>
        <xdr:cNvSpPr txBox="1"/>
      </xdr:nvSpPr>
      <xdr:spPr>
        <a:xfrm>
          <a:off x="14401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54" name="楕円 453"/>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111760</xdr:rowOff>
    </xdr:from>
    <xdr:ext cx="758190" cy="254635"/>
    <xdr:sp macro="" textlink="">
      <xdr:nvSpPr>
        <xdr:cNvPr id="455" name="テキスト ボックス 454"/>
        <xdr:cNvSpPr txBox="1"/>
      </xdr:nvSpPr>
      <xdr:spPr>
        <a:xfrm>
          <a:off x="13512800" y="127990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56" name="楕円 455"/>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73660</xdr:rowOff>
    </xdr:from>
    <xdr:ext cx="762000" cy="259080"/>
    <xdr:sp macro="" textlink="">
      <xdr:nvSpPr>
        <xdr:cNvPr id="457" name="テキスト ボックス 456"/>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281305</xdr:colOff>
      <xdr:row>3</xdr:row>
      <xdr:rowOff>18415</xdr:rowOff>
    </xdr:to>
    <xdr:sp macro="" textlink="">
      <xdr:nvSpPr>
        <xdr:cNvPr id="3" name="表題ボックス"/>
        <xdr:cNvSpPr/>
      </xdr:nvSpPr>
      <xdr:spPr>
        <a:xfrm>
          <a:off x="0" y="86995"/>
          <a:ext cx="12320905"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4034135" y="0"/>
          <a:ext cx="298450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1075055</xdr:colOff>
      <xdr:row>2</xdr:row>
      <xdr:rowOff>24765</xdr:rowOff>
    </xdr:to>
    <xdr:sp macro="" textlink="">
      <xdr:nvSpPr>
        <xdr:cNvPr id="5" name="団体名称ボックス2"/>
        <xdr:cNvSpPr/>
      </xdr:nvSpPr>
      <xdr:spPr>
        <a:xfrm>
          <a:off x="14043025" y="12700"/>
          <a:ext cx="295783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115"/>
          <a:ext cx="292608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810365" y="0"/>
          <a:ext cx="20262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837035" y="12700"/>
          <a:ext cx="198056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452120</xdr:colOff>
      <xdr:row>2</xdr:row>
      <xdr:rowOff>12700</xdr:rowOff>
    </xdr:to>
    <xdr:sp macro="" textlink="">
      <xdr:nvSpPr>
        <xdr:cNvPr id="9" name="正方形/長方形 8"/>
        <xdr:cNvSpPr/>
      </xdr:nvSpPr>
      <xdr:spPr>
        <a:xfrm>
          <a:off x="11862435" y="31115"/>
          <a:ext cx="1924685"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2159000" y="11811000"/>
          <a:ext cx="42418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7305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413000" y="1193419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51460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483100" y="118852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7117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2159000" y="1047115"/>
          <a:ext cx="42418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33350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57200" y="1161415"/>
          <a:ext cx="127000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23035"/>
          <a:ext cx="127000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25295"/>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9685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9685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9685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3177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3177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2159000" y="1610995"/>
          <a:ext cx="42418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035" cy="266065"/>
    <xdr:sp macro="" textlink="">
      <xdr:nvSpPr>
        <xdr:cNvPr id="29" name="テキスト ボックス 28"/>
        <xdr:cNvSpPr txBox="1"/>
      </xdr:nvSpPr>
      <xdr:spPr>
        <a:xfrm>
          <a:off x="1676400" y="1236980"/>
          <a:ext cx="40703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2159000" y="38677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1365" cy="248920"/>
    <xdr:sp macro="" textlink="">
      <xdr:nvSpPr>
        <xdr:cNvPr id="31" name="テキスト ボックス 30"/>
        <xdr:cNvSpPr txBox="1"/>
      </xdr:nvSpPr>
      <xdr:spPr>
        <a:xfrm>
          <a:off x="1384300" y="37287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2074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61365" cy="248920"/>
    <xdr:sp macro="" textlink="">
      <xdr:nvSpPr>
        <xdr:cNvPr id="33" name="テキスト ボックス 32"/>
        <xdr:cNvSpPr txBox="1"/>
      </xdr:nvSpPr>
      <xdr:spPr>
        <a:xfrm>
          <a:off x="1384300" y="32816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4" name="直線コネクタ 33"/>
        <xdr:cNvCxnSpPr/>
      </xdr:nvCxnSpPr>
      <xdr:spPr>
        <a:xfrm>
          <a:off x="2159000" y="29737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61365" cy="248920"/>
    <xdr:sp macro="" textlink="">
      <xdr:nvSpPr>
        <xdr:cNvPr id="35" name="テキスト ボックス 34"/>
        <xdr:cNvSpPr txBox="1"/>
      </xdr:nvSpPr>
      <xdr:spPr>
        <a:xfrm>
          <a:off x="1384300" y="28346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253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3365"/>
    <xdr:sp macro="" textlink="">
      <xdr:nvSpPr>
        <xdr:cNvPr id="37" name="テキスト ボックス 36"/>
        <xdr:cNvSpPr txBox="1"/>
      </xdr:nvSpPr>
      <xdr:spPr>
        <a:xfrm>
          <a:off x="1384300" y="2383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068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4635"/>
    <xdr:sp macro="" textlink="">
      <xdr:nvSpPr>
        <xdr:cNvPr id="39" name="テキスト ボックス 38"/>
        <xdr:cNvSpPr txBox="1"/>
      </xdr:nvSpPr>
      <xdr:spPr>
        <a:xfrm>
          <a:off x="1384300" y="19259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109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1365" cy="252730"/>
    <xdr:sp macro="" textlink="">
      <xdr:nvSpPr>
        <xdr:cNvPr id="41" name="テキスト ボックス 40"/>
        <xdr:cNvSpPr txBox="1"/>
      </xdr:nvSpPr>
      <xdr:spPr>
        <a:xfrm>
          <a:off x="1384300" y="14706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2" name="人口1人当たり決算額の推移グラフ枠130"/>
        <xdr:cNvSpPr/>
      </xdr:nvSpPr>
      <xdr:spPr>
        <a:xfrm>
          <a:off x="2159000" y="1610995"/>
          <a:ext cx="42418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56515</xdr:rowOff>
    </xdr:from>
    <xdr:to xmlns:xdr="http://schemas.openxmlformats.org/drawingml/2006/spreadsheetDrawing">
      <xdr:col>29</xdr:col>
      <xdr:colOff>127000</xdr:colOff>
      <xdr:row>20</xdr:row>
      <xdr:rowOff>108585</xdr:rowOff>
    </xdr:to>
    <xdr:cxnSp macro="">
      <xdr:nvCxnSpPr>
        <xdr:cNvPr id="43" name="直線コネクタ 42"/>
        <xdr:cNvCxnSpPr/>
      </xdr:nvCxnSpPr>
      <xdr:spPr>
        <a:xfrm flipV="1">
          <a:off x="5651500" y="1950085"/>
          <a:ext cx="0" cy="1576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81280</xdr:rowOff>
    </xdr:from>
    <xdr:ext cx="758190" cy="253365"/>
    <xdr:sp macro="" textlink="">
      <xdr:nvSpPr>
        <xdr:cNvPr id="44" name="人口1人当たり決算額の推移最小値テキスト130"/>
        <xdr:cNvSpPr txBox="1"/>
      </xdr:nvSpPr>
      <xdr:spPr>
        <a:xfrm>
          <a:off x="5740400" y="34988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108585</xdr:rowOff>
    </xdr:from>
    <xdr:to xmlns:xdr="http://schemas.openxmlformats.org/drawingml/2006/spreadsheetDrawing">
      <xdr:col>30</xdr:col>
      <xdr:colOff>25400</xdr:colOff>
      <xdr:row>20</xdr:row>
      <xdr:rowOff>108585</xdr:rowOff>
    </xdr:to>
    <xdr:cxnSp macro="">
      <xdr:nvCxnSpPr>
        <xdr:cNvPr id="45" name="直線コネクタ 44"/>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143510</xdr:rowOff>
    </xdr:from>
    <xdr:ext cx="758190" cy="254635"/>
    <xdr:sp macro="" textlink="">
      <xdr:nvSpPr>
        <xdr:cNvPr id="46" name="人口1人当たり決算額の推移最大値テキスト130"/>
        <xdr:cNvSpPr txBox="1"/>
      </xdr:nvSpPr>
      <xdr:spPr>
        <a:xfrm>
          <a:off x="5740400" y="16941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56515</xdr:rowOff>
    </xdr:from>
    <xdr:to xmlns:xdr="http://schemas.openxmlformats.org/drawingml/2006/spreadsheetDrawing">
      <xdr:col>30</xdr:col>
      <xdr:colOff>25400</xdr:colOff>
      <xdr:row>11</xdr:row>
      <xdr:rowOff>56515</xdr:rowOff>
    </xdr:to>
    <xdr:cxnSp macro="">
      <xdr:nvCxnSpPr>
        <xdr:cNvPr id="47" name="直線コネクタ 46"/>
        <xdr:cNvCxnSpPr/>
      </xdr:nvCxnSpPr>
      <xdr:spPr>
        <a:xfrm>
          <a:off x="5562600" y="1950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69850</xdr:rowOff>
    </xdr:from>
    <xdr:to xmlns:xdr="http://schemas.openxmlformats.org/drawingml/2006/spreadsheetDrawing">
      <xdr:col>29</xdr:col>
      <xdr:colOff>127000</xdr:colOff>
      <xdr:row>17</xdr:row>
      <xdr:rowOff>126365</xdr:rowOff>
    </xdr:to>
    <xdr:cxnSp macro="">
      <xdr:nvCxnSpPr>
        <xdr:cNvPr id="48" name="直線コネクタ 47"/>
        <xdr:cNvCxnSpPr/>
      </xdr:nvCxnSpPr>
      <xdr:spPr>
        <a:xfrm>
          <a:off x="5003800" y="298450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58190" cy="248920"/>
    <xdr:sp macro="" textlink="">
      <xdr:nvSpPr>
        <xdr:cNvPr id="49" name="人口1人当たり決算額の推移平均値テキスト130"/>
        <xdr:cNvSpPr txBox="1"/>
      </xdr:nvSpPr>
      <xdr:spPr>
        <a:xfrm>
          <a:off x="5740400" y="2709545"/>
          <a:ext cx="7581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114300</xdr:rowOff>
    </xdr:from>
    <xdr:to xmlns:xdr="http://schemas.openxmlformats.org/drawingml/2006/spreadsheetDrawing">
      <xdr:col>29</xdr:col>
      <xdr:colOff>171450</xdr:colOff>
      <xdr:row>17</xdr:row>
      <xdr:rowOff>45720</xdr:rowOff>
    </xdr:to>
    <xdr:sp macro="" textlink="">
      <xdr:nvSpPr>
        <xdr:cNvPr id="50" name="フローチャート: 判断 49"/>
        <xdr:cNvSpPr/>
      </xdr:nvSpPr>
      <xdr:spPr>
        <a:xfrm>
          <a:off x="5600700" y="286131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48895</xdr:rowOff>
    </xdr:from>
    <xdr:to xmlns:xdr="http://schemas.openxmlformats.org/drawingml/2006/spreadsheetDrawing">
      <xdr:col>26</xdr:col>
      <xdr:colOff>50800</xdr:colOff>
      <xdr:row>17</xdr:row>
      <xdr:rowOff>69850</xdr:rowOff>
    </xdr:to>
    <xdr:cxnSp macro="">
      <xdr:nvCxnSpPr>
        <xdr:cNvPr id="51" name="直線コネクタ 50"/>
        <xdr:cNvCxnSpPr/>
      </xdr:nvCxnSpPr>
      <xdr:spPr>
        <a:xfrm>
          <a:off x="4305300" y="296354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130175</xdr:rowOff>
    </xdr:from>
    <xdr:to xmlns:xdr="http://schemas.openxmlformats.org/drawingml/2006/spreadsheetDrawing">
      <xdr:col>26</xdr:col>
      <xdr:colOff>101600</xdr:colOff>
      <xdr:row>17</xdr:row>
      <xdr:rowOff>61595</xdr:rowOff>
    </xdr:to>
    <xdr:sp macro="" textlink="">
      <xdr:nvSpPr>
        <xdr:cNvPr id="52" name="フローチャート: 判断 51"/>
        <xdr:cNvSpPr/>
      </xdr:nvSpPr>
      <xdr:spPr>
        <a:xfrm>
          <a:off x="4953000" y="28771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72390</xdr:rowOff>
    </xdr:from>
    <xdr:ext cx="735965" cy="251460"/>
    <xdr:sp macro="" textlink="">
      <xdr:nvSpPr>
        <xdr:cNvPr id="53" name="テキスト ボックス 52"/>
        <xdr:cNvSpPr txBox="1"/>
      </xdr:nvSpPr>
      <xdr:spPr>
        <a:xfrm>
          <a:off x="4622800" y="26517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48895</xdr:rowOff>
    </xdr:from>
    <xdr:to xmlns:xdr="http://schemas.openxmlformats.org/drawingml/2006/spreadsheetDrawing">
      <xdr:col>22</xdr:col>
      <xdr:colOff>114300</xdr:colOff>
      <xdr:row>17</xdr:row>
      <xdr:rowOff>105410</xdr:rowOff>
    </xdr:to>
    <xdr:cxnSp macro="">
      <xdr:nvCxnSpPr>
        <xdr:cNvPr id="54" name="直線コネクタ 53"/>
        <xdr:cNvCxnSpPr/>
      </xdr:nvCxnSpPr>
      <xdr:spPr>
        <a:xfrm flipV="1">
          <a:off x="3600450" y="2963545"/>
          <a:ext cx="70485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62865</xdr:rowOff>
    </xdr:from>
    <xdr:to xmlns:xdr="http://schemas.openxmlformats.org/drawingml/2006/spreadsheetDrawing">
      <xdr:col>22</xdr:col>
      <xdr:colOff>165100</xdr:colOff>
      <xdr:row>17</xdr:row>
      <xdr:rowOff>162560</xdr:rowOff>
    </xdr:to>
    <xdr:sp macro="" textlink="">
      <xdr:nvSpPr>
        <xdr:cNvPr id="55" name="フローチャート: 判断 54"/>
        <xdr:cNvSpPr/>
      </xdr:nvSpPr>
      <xdr:spPr>
        <a:xfrm>
          <a:off x="4254500" y="29775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1460"/>
    <xdr:sp macro="" textlink="">
      <xdr:nvSpPr>
        <xdr:cNvPr id="56" name="テキスト ボックス 55"/>
        <xdr:cNvSpPr txBox="1"/>
      </xdr:nvSpPr>
      <xdr:spPr>
        <a:xfrm>
          <a:off x="3924300" y="3062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100965</xdr:rowOff>
    </xdr:from>
    <xdr:to xmlns:xdr="http://schemas.openxmlformats.org/drawingml/2006/spreadsheetDrawing">
      <xdr:col>18</xdr:col>
      <xdr:colOff>171450</xdr:colOff>
      <xdr:row>17</xdr:row>
      <xdr:rowOff>105410</xdr:rowOff>
    </xdr:to>
    <xdr:cxnSp macro="">
      <xdr:nvCxnSpPr>
        <xdr:cNvPr id="57" name="直線コネクタ 56"/>
        <xdr:cNvCxnSpPr/>
      </xdr:nvCxnSpPr>
      <xdr:spPr>
        <a:xfrm>
          <a:off x="2908300" y="3015615"/>
          <a:ext cx="6921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98425</xdr:rowOff>
    </xdr:from>
    <xdr:to xmlns:xdr="http://schemas.openxmlformats.org/drawingml/2006/spreadsheetDrawing">
      <xdr:col>19</xdr:col>
      <xdr:colOff>38100</xdr:colOff>
      <xdr:row>18</xdr:row>
      <xdr:rowOff>30480</xdr:rowOff>
    </xdr:to>
    <xdr:sp macro="" textlink="">
      <xdr:nvSpPr>
        <xdr:cNvPr id="58" name="フローチャート: 判断 57"/>
        <xdr:cNvSpPr/>
      </xdr:nvSpPr>
      <xdr:spPr>
        <a:xfrm>
          <a:off x="3556000" y="301307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15875</xdr:rowOff>
    </xdr:from>
    <xdr:ext cx="762000" cy="251460"/>
    <xdr:sp macro="" textlink="">
      <xdr:nvSpPr>
        <xdr:cNvPr id="59" name="テキスト ボックス 58"/>
        <xdr:cNvSpPr txBox="1"/>
      </xdr:nvSpPr>
      <xdr:spPr>
        <a:xfrm>
          <a:off x="3219450" y="3098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116205</xdr:rowOff>
    </xdr:from>
    <xdr:to xmlns:xdr="http://schemas.openxmlformats.org/drawingml/2006/spreadsheetDrawing">
      <xdr:col>15</xdr:col>
      <xdr:colOff>101600</xdr:colOff>
      <xdr:row>18</xdr:row>
      <xdr:rowOff>48260</xdr:rowOff>
    </xdr:to>
    <xdr:sp macro="" textlink="">
      <xdr:nvSpPr>
        <xdr:cNvPr id="60" name="フローチャート: 判断 59"/>
        <xdr:cNvSpPr/>
      </xdr:nvSpPr>
      <xdr:spPr>
        <a:xfrm>
          <a:off x="2857500" y="30308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33020</xdr:rowOff>
    </xdr:from>
    <xdr:ext cx="761365" cy="250825"/>
    <xdr:sp macro="" textlink="">
      <xdr:nvSpPr>
        <xdr:cNvPr id="61" name="テキスト ボックス 60"/>
        <xdr:cNvSpPr txBox="1"/>
      </xdr:nvSpPr>
      <xdr:spPr>
        <a:xfrm>
          <a:off x="2527300" y="311531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58190" cy="253365"/>
    <xdr:sp macro="" textlink="">
      <xdr:nvSpPr>
        <xdr:cNvPr id="62" name="テキスト ボックス 61"/>
        <xdr:cNvSpPr txBox="1"/>
      </xdr:nvSpPr>
      <xdr:spPr>
        <a:xfrm>
          <a:off x="5473700" y="389001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3" name="テキスト ボックス 62"/>
        <xdr:cNvSpPr txBox="1"/>
      </xdr:nvSpPr>
      <xdr:spPr>
        <a:xfrm>
          <a:off x="48260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4" name="テキスト ボックス 63"/>
        <xdr:cNvSpPr txBox="1"/>
      </xdr:nvSpPr>
      <xdr:spPr>
        <a:xfrm>
          <a:off x="41275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5" name="テキスト ボックス 64"/>
        <xdr:cNvSpPr txBox="1"/>
      </xdr:nvSpPr>
      <xdr:spPr>
        <a:xfrm>
          <a:off x="34290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6" name="テキスト ボックス 65"/>
        <xdr:cNvSpPr txBox="1"/>
      </xdr:nvSpPr>
      <xdr:spPr>
        <a:xfrm>
          <a:off x="27305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76200</xdr:rowOff>
    </xdr:from>
    <xdr:to xmlns:xdr="http://schemas.openxmlformats.org/drawingml/2006/spreadsheetDrawing">
      <xdr:col>29</xdr:col>
      <xdr:colOff>171450</xdr:colOff>
      <xdr:row>18</xdr:row>
      <xdr:rowOff>7620</xdr:rowOff>
    </xdr:to>
    <xdr:sp macro="" textlink="">
      <xdr:nvSpPr>
        <xdr:cNvPr id="67" name="楕円 66"/>
        <xdr:cNvSpPr/>
      </xdr:nvSpPr>
      <xdr:spPr>
        <a:xfrm>
          <a:off x="5600700" y="299085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49530</xdr:rowOff>
    </xdr:from>
    <xdr:ext cx="758190" cy="251460"/>
    <xdr:sp macro="" textlink="">
      <xdr:nvSpPr>
        <xdr:cNvPr id="68" name="人口1人当たり決算額の推移該当値テキスト130"/>
        <xdr:cNvSpPr txBox="1"/>
      </xdr:nvSpPr>
      <xdr:spPr>
        <a:xfrm>
          <a:off x="5740400" y="296418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19685</xdr:rowOff>
    </xdr:from>
    <xdr:to xmlns:xdr="http://schemas.openxmlformats.org/drawingml/2006/spreadsheetDrawing">
      <xdr:col>26</xdr:col>
      <xdr:colOff>101600</xdr:colOff>
      <xdr:row>17</xdr:row>
      <xdr:rowOff>118745</xdr:rowOff>
    </xdr:to>
    <xdr:sp macro="" textlink="">
      <xdr:nvSpPr>
        <xdr:cNvPr id="69" name="楕円 68"/>
        <xdr:cNvSpPr/>
      </xdr:nvSpPr>
      <xdr:spPr>
        <a:xfrm>
          <a:off x="4953000" y="29343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104775</xdr:rowOff>
    </xdr:from>
    <xdr:ext cx="735965" cy="251460"/>
    <xdr:sp macro="" textlink="">
      <xdr:nvSpPr>
        <xdr:cNvPr id="70" name="テキスト ボックス 69"/>
        <xdr:cNvSpPr txBox="1"/>
      </xdr:nvSpPr>
      <xdr:spPr>
        <a:xfrm>
          <a:off x="4622800" y="3019425"/>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166370</xdr:rowOff>
    </xdr:from>
    <xdr:to xmlns:xdr="http://schemas.openxmlformats.org/drawingml/2006/spreadsheetDrawing">
      <xdr:col>22</xdr:col>
      <xdr:colOff>165100</xdr:colOff>
      <xdr:row>17</xdr:row>
      <xdr:rowOff>97790</xdr:rowOff>
    </xdr:to>
    <xdr:sp macro="" textlink="">
      <xdr:nvSpPr>
        <xdr:cNvPr id="71" name="楕円 70"/>
        <xdr:cNvSpPr/>
      </xdr:nvSpPr>
      <xdr:spPr>
        <a:xfrm>
          <a:off x="4254500" y="29133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107950</xdr:rowOff>
    </xdr:from>
    <xdr:ext cx="762000" cy="248920"/>
    <xdr:sp macro="" textlink="">
      <xdr:nvSpPr>
        <xdr:cNvPr id="72" name="テキスト ボックス 71"/>
        <xdr:cNvSpPr txBox="1"/>
      </xdr:nvSpPr>
      <xdr:spPr>
        <a:xfrm>
          <a:off x="3924300" y="2687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55245</xdr:rowOff>
    </xdr:from>
    <xdr:to xmlns:xdr="http://schemas.openxmlformats.org/drawingml/2006/spreadsheetDrawing">
      <xdr:col>19</xdr:col>
      <xdr:colOff>38100</xdr:colOff>
      <xdr:row>17</xdr:row>
      <xdr:rowOff>154305</xdr:rowOff>
    </xdr:to>
    <xdr:sp macro="" textlink="">
      <xdr:nvSpPr>
        <xdr:cNvPr id="73" name="楕円 72"/>
        <xdr:cNvSpPr/>
      </xdr:nvSpPr>
      <xdr:spPr>
        <a:xfrm>
          <a:off x="3556000" y="29698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164465</xdr:rowOff>
    </xdr:from>
    <xdr:ext cx="762000" cy="248920"/>
    <xdr:sp macro="" textlink="">
      <xdr:nvSpPr>
        <xdr:cNvPr id="74" name="テキスト ボックス 73"/>
        <xdr:cNvSpPr txBox="1"/>
      </xdr:nvSpPr>
      <xdr:spPr>
        <a:xfrm>
          <a:off x="3219450" y="2743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51435</xdr:rowOff>
    </xdr:from>
    <xdr:to xmlns:xdr="http://schemas.openxmlformats.org/drawingml/2006/spreadsheetDrawing">
      <xdr:col>15</xdr:col>
      <xdr:colOff>101600</xdr:colOff>
      <xdr:row>17</xdr:row>
      <xdr:rowOff>151130</xdr:rowOff>
    </xdr:to>
    <xdr:sp macro="" textlink="">
      <xdr:nvSpPr>
        <xdr:cNvPr id="75" name="楕円 74"/>
        <xdr:cNvSpPr/>
      </xdr:nvSpPr>
      <xdr:spPr>
        <a:xfrm>
          <a:off x="2857500" y="296608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161290</xdr:rowOff>
    </xdr:from>
    <xdr:ext cx="761365" cy="251460"/>
    <xdr:sp macro="" textlink="">
      <xdr:nvSpPr>
        <xdr:cNvPr id="76" name="テキスト ボックス 75"/>
        <xdr:cNvSpPr txBox="1"/>
      </xdr:nvSpPr>
      <xdr:spPr>
        <a:xfrm>
          <a:off x="2527300" y="2740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7" name="正方形/長方形 76"/>
        <xdr:cNvSpPr/>
      </xdr:nvSpPr>
      <xdr:spPr>
        <a:xfrm>
          <a:off x="2159000" y="4977130"/>
          <a:ext cx="42418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33350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091430"/>
          <a:ext cx="127000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35432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65912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2" name="直線コネクタ 81"/>
        <xdr:cNvCxnSpPr/>
      </xdr:nvCxnSpPr>
      <xdr:spPr>
        <a:xfrm flipH="1">
          <a:off x="19685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9685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9685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7" name="楕円 86"/>
        <xdr:cNvSpPr/>
      </xdr:nvSpPr>
      <xdr:spPr>
        <a:xfrm>
          <a:off x="23177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544185"/>
          <a:ext cx="42418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035" cy="272415"/>
    <xdr:sp macro="" textlink="">
      <xdr:nvSpPr>
        <xdr:cNvPr id="90" name="テキスト ボックス 89"/>
        <xdr:cNvSpPr txBox="1"/>
      </xdr:nvSpPr>
      <xdr:spPr>
        <a:xfrm>
          <a:off x="167640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8270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2" name="直線コネクタ 91"/>
        <xdr:cNvCxnSpPr/>
      </xdr:nvCxnSpPr>
      <xdr:spPr>
        <a:xfrm>
          <a:off x="2159000" y="75012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5270"/>
    <xdr:sp macro="" textlink="">
      <xdr:nvSpPr>
        <xdr:cNvPr id="93" name="テキスト ボックス 92"/>
        <xdr:cNvSpPr txBox="1"/>
      </xdr:nvSpPr>
      <xdr:spPr>
        <a:xfrm>
          <a:off x="1384300" y="73621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1780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6540"/>
    <xdr:sp macro="" textlink="">
      <xdr:nvSpPr>
        <xdr:cNvPr id="95" name="テキスト ボックス 94"/>
        <xdr:cNvSpPr txBox="1"/>
      </xdr:nvSpPr>
      <xdr:spPr>
        <a:xfrm>
          <a:off x="1384300" y="7035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8510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7" name="テキスト ボックス 96"/>
        <xdr:cNvSpPr txBox="1"/>
      </xdr:nvSpPr>
      <xdr:spPr>
        <a:xfrm>
          <a:off x="138430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5252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99" name="テキスト ボックス 98"/>
        <xdr:cNvSpPr txBox="1"/>
      </xdr:nvSpPr>
      <xdr:spPr>
        <a:xfrm>
          <a:off x="138430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1982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4000"/>
    <xdr:sp macro="" textlink="">
      <xdr:nvSpPr>
        <xdr:cNvPr id="101" name="テキスト ボックス 100"/>
        <xdr:cNvSpPr txBox="1"/>
      </xdr:nvSpPr>
      <xdr:spPr>
        <a:xfrm>
          <a:off x="1384300" y="60559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87184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3" name="テキスト ボックス 102"/>
        <xdr:cNvSpPr txBox="1"/>
      </xdr:nvSpPr>
      <xdr:spPr>
        <a:xfrm>
          <a:off x="138430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5441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4635"/>
    <xdr:sp macro="" textlink="">
      <xdr:nvSpPr>
        <xdr:cNvPr id="105" name="テキスト ボックス 104"/>
        <xdr:cNvSpPr txBox="1"/>
      </xdr:nvSpPr>
      <xdr:spPr>
        <a:xfrm>
          <a:off x="1384300" y="54032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544185"/>
          <a:ext cx="42418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80645</xdr:rowOff>
    </xdr:from>
    <xdr:to xmlns:xdr="http://schemas.openxmlformats.org/drawingml/2006/spreadsheetDrawing">
      <xdr:col>29</xdr:col>
      <xdr:colOff>127000</xdr:colOff>
      <xdr:row>38</xdr:row>
      <xdr:rowOff>61595</xdr:rowOff>
    </xdr:to>
    <xdr:cxnSp macro="">
      <xdr:nvCxnSpPr>
        <xdr:cNvPr id="107" name="直線コネクタ 106"/>
        <xdr:cNvCxnSpPr/>
      </xdr:nvCxnSpPr>
      <xdr:spPr>
        <a:xfrm flipV="1">
          <a:off x="5651500" y="5898515"/>
          <a:ext cx="0" cy="1524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34925</xdr:rowOff>
    </xdr:from>
    <xdr:ext cx="758190" cy="256540"/>
    <xdr:sp macro="" textlink="">
      <xdr:nvSpPr>
        <xdr:cNvPr id="108" name="人口1人当たり決算額の推移最小値テキスト445"/>
        <xdr:cNvSpPr txBox="1"/>
      </xdr:nvSpPr>
      <xdr:spPr>
        <a:xfrm>
          <a:off x="5740400" y="739584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61595</xdr:rowOff>
    </xdr:from>
    <xdr:to xmlns:xdr="http://schemas.openxmlformats.org/drawingml/2006/spreadsheetDrawing">
      <xdr:col>30</xdr:col>
      <xdr:colOff>25400</xdr:colOff>
      <xdr:row>38</xdr:row>
      <xdr:rowOff>61595</xdr:rowOff>
    </xdr:to>
    <xdr:cxnSp macro="">
      <xdr:nvCxnSpPr>
        <xdr:cNvPr id="109" name="直線コネクタ 108"/>
        <xdr:cNvCxnSpPr/>
      </xdr:nvCxnSpPr>
      <xdr:spPr>
        <a:xfrm>
          <a:off x="5562600" y="7422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339090</xdr:rowOff>
    </xdr:from>
    <xdr:ext cx="758190" cy="255905"/>
    <xdr:sp macro="" textlink="">
      <xdr:nvSpPr>
        <xdr:cNvPr id="110" name="人口1人当たり決算額の推移最大値テキスト445"/>
        <xdr:cNvSpPr txBox="1"/>
      </xdr:nvSpPr>
      <xdr:spPr>
        <a:xfrm>
          <a:off x="5740400" y="564261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80645</xdr:rowOff>
    </xdr:from>
    <xdr:to xmlns:xdr="http://schemas.openxmlformats.org/drawingml/2006/spreadsheetDrawing">
      <xdr:col>30</xdr:col>
      <xdr:colOff>25400</xdr:colOff>
      <xdr:row>33</xdr:row>
      <xdr:rowOff>80645</xdr:rowOff>
    </xdr:to>
    <xdr:cxnSp macro="">
      <xdr:nvCxnSpPr>
        <xdr:cNvPr id="111" name="直線コネクタ 110"/>
        <xdr:cNvCxnSpPr/>
      </xdr:nvCxnSpPr>
      <xdr:spPr>
        <a:xfrm>
          <a:off x="5562600" y="589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263525</xdr:rowOff>
    </xdr:from>
    <xdr:to xmlns:xdr="http://schemas.openxmlformats.org/drawingml/2006/spreadsheetDrawing">
      <xdr:col>29</xdr:col>
      <xdr:colOff>127000</xdr:colOff>
      <xdr:row>35</xdr:row>
      <xdr:rowOff>322580</xdr:rowOff>
    </xdr:to>
    <xdr:cxnSp macro="">
      <xdr:nvCxnSpPr>
        <xdr:cNvPr id="112" name="直線コネクタ 111"/>
        <xdr:cNvCxnSpPr/>
      </xdr:nvCxnSpPr>
      <xdr:spPr>
        <a:xfrm flipV="1">
          <a:off x="5003800" y="6767195"/>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247650</xdr:rowOff>
    </xdr:from>
    <xdr:ext cx="758190" cy="254635"/>
    <xdr:sp macro="" textlink="">
      <xdr:nvSpPr>
        <xdr:cNvPr id="113" name="人口1人当たり決算額の推移平均値テキスト445"/>
        <xdr:cNvSpPr txBox="1"/>
      </xdr:nvSpPr>
      <xdr:spPr>
        <a:xfrm>
          <a:off x="5740400" y="6751320"/>
          <a:ext cx="7581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171450</xdr:colOff>
      <xdr:row>35</xdr:row>
      <xdr:rowOff>329565</xdr:rowOff>
    </xdr:to>
    <xdr:sp macro="" textlink="">
      <xdr:nvSpPr>
        <xdr:cNvPr id="114" name="フローチャート: 判断 113"/>
        <xdr:cNvSpPr/>
      </xdr:nvSpPr>
      <xdr:spPr>
        <a:xfrm>
          <a:off x="5600700" y="673227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322580</xdr:rowOff>
    </xdr:from>
    <xdr:to xmlns:xdr="http://schemas.openxmlformats.org/drawingml/2006/spreadsheetDrawing">
      <xdr:col>26</xdr:col>
      <xdr:colOff>50800</xdr:colOff>
      <xdr:row>35</xdr:row>
      <xdr:rowOff>334645</xdr:rowOff>
    </xdr:to>
    <xdr:cxnSp macro="">
      <xdr:nvCxnSpPr>
        <xdr:cNvPr id="115" name="直線コネクタ 114"/>
        <xdr:cNvCxnSpPr/>
      </xdr:nvCxnSpPr>
      <xdr:spPr>
        <a:xfrm flipV="1">
          <a:off x="4305300" y="68262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264795</xdr:rowOff>
    </xdr:from>
    <xdr:to xmlns:xdr="http://schemas.openxmlformats.org/drawingml/2006/spreadsheetDrawing">
      <xdr:col>26</xdr:col>
      <xdr:colOff>101600</xdr:colOff>
      <xdr:row>36</xdr:row>
      <xdr:rowOff>23495</xdr:rowOff>
    </xdr:to>
    <xdr:sp macro="" textlink="">
      <xdr:nvSpPr>
        <xdr:cNvPr id="116" name="フローチャート: 判断 115"/>
        <xdr:cNvSpPr/>
      </xdr:nvSpPr>
      <xdr:spPr>
        <a:xfrm>
          <a:off x="4953000" y="676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33655</xdr:rowOff>
    </xdr:from>
    <xdr:ext cx="735965" cy="258445"/>
    <xdr:sp macro="" textlink="">
      <xdr:nvSpPr>
        <xdr:cNvPr id="117" name="テキスト ボックス 116"/>
        <xdr:cNvSpPr txBox="1"/>
      </xdr:nvSpPr>
      <xdr:spPr>
        <a:xfrm>
          <a:off x="4622800" y="6537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334645</xdr:rowOff>
    </xdr:from>
    <xdr:to xmlns:xdr="http://schemas.openxmlformats.org/drawingml/2006/spreadsheetDrawing">
      <xdr:col>22</xdr:col>
      <xdr:colOff>114300</xdr:colOff>
      <xdr:row>36</xdr:row>
      <xdr:rowOff>46990</xdr:rowOff>
    </xdr:to>
    <xdr:cxnSp macro="">
      <xdr:nvCxnSpPr>
        <xdr:cNvPr id="118" name="直線コネクタ 117"/>
        <xdr:cNvCxnSpPr/>
      </xdr:nvCxnSpPr>
      <xdr:spPr>
        <a:xfrm flipV="1">
          <a:off x="3600450" y="6838315"/>
          <a:ext cx="70485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34925</xdr:rowOff>
    </xdr:from>
    <xdr:to xmlns:xdr="http://schemas.openxmlformats.org/drawingml/2006/spreadsheetDrawing">
      <xdr:col>22</xdr:col>
      <xdr:colOff>165100</xdr:colOff>
      <xdr:row>36</xdr:row>
      <xdr:rowOff>136525</xdr:rowOff>
    </xdr:to>
    <xdr:sp macro="" textlink="">
      <xdr:nvSpPr>
        <xdr:cNvPr id="119" name="フローチャート: 判断 118"/>
        <xdr:cNvSpPr/>
      </xdr:nvSpPr>
      <xdr:spPr>
        <a:xfrm>
          <a:off x="4254500" y="688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5905"/>
    <xdr:sp macro="" textlink="">
      <xdr:nvSpPr>
        <xdr:cNvPr id="120" name="テキスト ボックス 119"/>
        <xdr:cNvSpPr txBox="1"/>
      </xdr:nvSpPr>
      <xdr:spPr>
        <a:xfrm>
          <a:off x="3924300" y="69678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46990</xdr:rowOff>
    </xdr:from>
    <xdr:to xmlns:xdr="http://schemas.openxmlformats.org/drawingml/2006/spreadsheetDrawing">
      <xdr:col>18</xdr:col>
      <xdr:colOff>171450</xdr:colOff>
      <xdr:row>36</xdr:row>
      <xdr:rowOff>69215</xdr:rowOff>
    </xdr:to>
    <xdr:cxnSp macro="">
      <xdr:nvCxnSpPr>
        <xdr:cNvPr id="121" name="直線コネクタ 120"/>
        <xdr:cNvCxnSpPr/>
      </xdr:nvCxnSpPr>
      <xdr:spPr>
        <a:xfrm flipV="1">
          <a:off x="2908300" y="6893560"/>
          <a:ext cx="69215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29845</xdr:rowOff>
    </xdr:from>
    <xdr:to xmlns:xdr="http://schemas.openxmlformats.org/drawingml/2006/spreadsheetDrawing">
      <xdr:col>19</xdr:col>
      <xdr:colOff>38100</xdr:colOff>
      <xdr:row>36</xdr:row>
      <xdr:rowOff>132080</xdr:rowOff>
    </xdr:to>
    <xdr:sp macro="" textlink="">
      <xdr:nvSpPr>
        <xdr:cNvPr id="122" name="フローチャート: 判断 121"/>
        <xdr:cNvSpPr/>
      </xdr:nvSpPr>
      <xdr:spPr>
        <a:xfrm>
          <a:off x="3556000" y="6876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116205</xdr:rowOff>
    </xdr:from>
    <xdr:ext cx="762000" cy="259715"/>
    <xdr:sp macro="" textlink="">
      <xdr:nvSpPr>
        <xdr:cNvPr id="123" name="テキスト ボックス 122"/>
        <xdr:cNvSpPr txBox="1"/>
      </xdr:nvSpPr>
      <xdr:spPr>
        <a:xfrm>
          <a:off x="3219450" y="6962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43815</xdr:rowOff>
    </xdr:from>
    <xdr:to xmlns:xdr="http://schemas.openxmlformats.org/drawingml/2006/spreadsheetDrawing">
      <xdr:col>15</xdr:col>
      <xdr:colOff>101600</xdr:colOff>
      <xdr:row>36</xdr:row>
      <xdr:rowOff>145415</xdr:rowOff>
    </xdr:to>
    <xdr:sp macro="" textlink="">
      <xdr:nvSpPr>
        <xdr:cNvPr id="124" name="フローチャート: 判断 123"/>
        <xdr:cNvSpPr/>
      </xdr:nvSpPr>
      <xdr:spPr>
        <a:xfrm>
          <a:off x="2857500" y="6890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130175</xdr:rowOff>
    </xdr:from>
    <xdr:ext cx="761365" cy="259080"/>
    <xdr:sp macro="" textlink="">
      <xdr:nvSpPr>
        <xdr:cNvPr id="125" name="テキスト ボックス 124"/>
        <xdr:cNvSpPr txBox="1"/>
      </xdr:nvSpPr>
      <xdr:spPr>
        <a:xfrm>
          <a:off x="2527300" y="697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3365"/>
    <xdr:sp macro="" textlink="">
      <xdr:nvSpPr>
        <xdr:cNvPr id="126" name="テキスト ボックス 125"/>
        <xdr:cNvSpPr txBox="1"/>
      </xdr:nvSpPr>
      <xdr:spPr>
        <a:xfrm>
          <a:off x="5473700" y="78498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826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4127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429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730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212725</xdr:rowOff>
    </xdr:from>
    <xdr:to xmlns:xdr="http://schemas.openxmlformats.org/drawingml/2006/spreadsheetDrawing">
      <xdr:col>29</xdr:col>
      <xdr:colOff>171450</xdr:colOff>
      <xdr:row>35</xdr:row>
      <xdr:rowOff>313055</xdr:rowOff>
    </xdr:to>
    <xdr:sp macro="" textlink="">
      <xdr:nvSpPr>
        <xdr:cNvPr id="131" name="楕円 130"/>
        <xdr:cNvSpPr/>
      </xdr:nvSpPr>
      <xdr:spPr>
        <a:xfrm>
          <a:off x="5600700" y="6716395"/>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57785</xdr:rowOff>
    </xdr:from>
    <xdr:ext cx="758190" cy="259715"/>
    <xdr:sp macro="" textlink="">
      <xdr:nvSpPr>
        <xdr:cNvPr id="132" name="人口1人当たり決算額の推移該当値テキスト445"/>
        <xdr:cNvSpPr txBox="1"/>
      </xdr:nvSpPr>
      <xdr:spPr>
        <a:xfrm>
          <a:off x="5740400" y="656145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33" name="楕円 132"/>
        <xdr:cNvSpPr/>
      </xdr:nvSpPr>
      <xdr:spPr>
        <a:xfrm>
          <a:off x="4953000" y="67767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15875</xdr:rowOff>
    </xdr:from>
    <xdr:ext cx="735965" cy="259080"/>
    <xdr:sp macro="" textlink="">
      <xdr:nvSpPr>
        <xdr:cNvPr id="134" name="テキスト ボックス 133"/>
        <xdr:cNvSpPr txBox="1"/>
      </xdr:nvSpPr>
      <xdr:spPr>
        <a:xfrm>
          <a:off x="4622800" y="6862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285115</xdr:rowOff>
    </xdr:from>
    <xdr:to xmlns:xdr="http://schemas.openxmlformats.org/drawingml/2006/spreadsheetDrawing">
      <xdr:col>22</xdr:col>
      <xdr:colOff>165100</xdr:colOff>
      <xdr:row>36</xdr:row>
      <xdr:rowOff>43180</xdr:rowOff>
    </xdr:to>
    <xdr:sp macro="" textlink="">
      <xdr:nvSpPr>
        <xdr:cNvPr id="135" name="楕円 134"/>
        <xdr:cNvSpPr/>
      </xdr:nvSpPr>
      <xdr:spPr>
        <a:xfrm>
          <a:off x="4254500" y="6788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53975</xdr:rowOff>
    </xdr:from>
    <xdr:ext cx="762000" cy="255270"/>
    <xdr:sp macro="" textlink="">
      <xdr:nvSpPr>
        <xdr:cNvPr id="136" name="テキスト ボックス 135"/>
        <xdr:cNvSpPr txBox="1"/>
      </xdr:nvSpPr>
      <xdr:spPr>
        <a:xfrm>
          <a:off x="3924300" y="6557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339090</xdr:rowOff>
    </xdr:from>
    <xdr:to xmlns:xdr="http://schemas.openxmlformats.org/drawingml/2006/spreadsheetDrawing">
      <xdr:col>19</xdr:col>
      <xdr:colOff>38100</xdr:colOff>
      <xdr:row>36</xdr:row>
      <xdr:rowOff>97790</xdr:rowOff>
    </xdr:to>
    <xdr:sp macro="" textlink="">
      <xdr:nvSpPr>
        <xdr:cNvPr id="137" name="楕円 136"/>
        <xdr:cNvSpPr/>
      </xdr:nvSpPr>
      <xdr:spPr>
        <a:xfrm>
          <a:off x="3556000" y="68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107315</xdr:rowOff>
    </xdr:from>
    <xdr:ext cx="762000" cy="259080"/>
    <xdr:sp macro="" textlink="">
      <xdr:nvSpPr>
        <xdr:cNvPr id="138" name="テキスト ボックス 137"/>
        <xdr:cNvSpPr txBox="1"/>
      </xdr:nvSpPr>
      <xdr:spPr>
        <a:xfrm>
          <a:off x="3219450" y="661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18415</xdr:rowOff>
    </xdr:from>
    <xdr:to xmlns:xdr="http://schemas.openxmlformats.org/drawingml/2006/spreadsheetDrawing">
      <xdr:col>15</xdr:col>
      <xdr:colOff>101600</xdr:colOff>
      <xdr:row>36</xdr:row>
      <xdr:rowOff>120650</xdr:rowOff>
    </xdr:to>
    <xdr:sp macro="" textlink="">
      <xdr:nvSpPr>
        <xdr:cNvPr id="139" name="楕円 138"/>
        <xdr:cNvSpPr/>
      </xdr:nvSpPr>
      <xdr:spPr>
        <a:xfrm>
          <a:off x="2857500" y="6864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130175</xdr:rowOff>
    </xdr:from>
    <xdr:ext cx="761365" cy="259080"/>
    <xdr:sp macro="" textlink="">
      <xdr:nvSpPr>
        <xdr:cNvPr id="140" name="テキスト ボックス 139"/>
        <xdr:cNvSpPr txBox="1"/>
      </xdr:nvSpPr>
      <xdr:spPr>
        <a:xfrm>
          <a:off x="2527300" y="663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3482"/>
          <a:ext cx="425709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9050000" y="189865"/>
          <a:ext cx="3924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26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6256000" y="189865"/>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26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73760"/>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89000" y="90487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222500" y="90487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556000" y="90487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23925"/>
          <a:ext cx="2032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23925"/>
          <a:ext cx="1270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37260"/>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5080000" y="1680210"/>
          <a:ext cx="203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7175500" y="1680210"/>
          <a:ext cx="381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1074400" y="873760"/>
          <a:ext cx="15240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37260"/>
          <a:ext cx="1460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1334750" y="1195705"/>
          <a:ext cx="1460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18285"/>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477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0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5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125728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4973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9850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5905"/>
    <xdr:sp macro="" textlink="">
      <xdr:nvSpPr>
        <xdr:cNvPr id="31" name="テキスト ボックス 30"/>
        <xdr:cNvSpPr txBox="1"/>
      </xdr:nvSpPr>
      <xdr:spPr>
        <a:xfrm>
          <a:off x="698500" y="341947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90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3048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62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22250"/>
    <xdr:sp macro="" textlink="">
      <xdr:nvSpPr>
        <xdr:cNvPr id="40" name="テキスト ボックス 39"/>
        <xdr:cNvSpPr txBox="1"/>
      </xdr:nvSpPr>
      <xdr:spPr>
        <a:xfrm>
          <a:off x="723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62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111125</xdr:rowOff>
    </xdr:from>
    <xdr:ext cx="244475" cy="254635"/>
    <xdr:sp macro="" textlink="">
      <xdr:nvSpPr>
        <xdr:cNvPr id="42" name="テキスト ボックス 41"/>
        <xdr:cNvSpPr txBox="1"/>
      </xdr:nvSpPr>
      <xdr:spPr>
        <a:xfrm>
          <a:off x="513080" y="68205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762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7175"/>
    <xdr:sp macro="" textlink="">
      <xdr:nvSpPr>
        <xdr:cNvPr id="44" name="テキスト ボックス 43"/>
        <xdr:cNvSpPr txBox="1"/>
      </xdr:nvSpPr>
      <xdr:spPr>
        <a:xfrm>
          <a:off x="230505" y="64477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762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7175"/>
    <xdr:sp macro="" textlink="">
      <xdr:nvSpPr>
        <xdr:cNvPr id="46" name="テキスト ボックス 45"/>
        <xdr:cNvSpPr txBox="1"/>
      </xdr:nvSpPr>
      <xdr:spPr>
        <a:xfrm>
          <a:off x="23050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139065</xdr:rowOff>
    </xdr:from>
    <xdr:to xmlns:xdr="http://schemas.openxmlformats.org/drawingml/2006/spreadsheetDrawing">
      <xdr:col>28</xdr:col>
      <xdr:colOff>114300</xdr:colOff>
      <xdr:row>34</xdr:row>
      <xdr:rowOff>139065</xdr:rowOff>
    </xdr:to>
    <xdr:cxnSp macro="">
      <xdr:nvCxnSpPr>
        <xdr:cNvPr id="47" name="直線コネクタ 46"/>
        <xdr:cNvCxnSpPr/>
      </xdr:nvCxnSpPr>
      <xdr:spPr>
        <a:xfrm>
          <a:off x="762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5905"/>
    <xdr:sp macro="" textlink="">
      <xdr:nvSpPr>
        <xdr:cNvPr id="48" name="テキスト ボックス 47"/>
        <xdr:cNvSpPr txBox="1"/>
      </xdr:nvSpPr>
      <xdr:spPr>
        <a:xfrm>
          <a:off x="230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762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8445"/>
    <xdr:sp macro="" textlink="">
      <xdr:nvSpPr>
        <xdr:cNvPr id="50" name="テキスト ボックス 49"/>
        <xdr:cNvSpPr txBox="1"/>
      </xdr:nvSpPr>
      <xdr:spPr>
        <a:xfrm>
          <a:off x="166370" y="53314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1" name="直線コネクタ 50"/>
        <xdr:cNvCxnSpPr/>
      </xdr:nvCxnSpPr>
      <xdr:spPr>
        <a:xfrm>
          <a:off x="762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7175"/>
    <xdr:sp macro="" textlink="">
      <xdr:nvSpPr>
        <xdr:cNvPr id="52" name="テキスト ボックス 51"/>
        <xdr:cNvSpPr txBox="1"/>
      </xdr:nvSpPr>
      <xdr:spPr>
        <a:xfrm>
          <a:off x="166370" y="49580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1820" cy="254635"/>
    <xdr:sp macro="" textlink="">
      <xdr:nvSpPr>
        <xdr:cNvPr id="54" name="テキスト ボックス 53"/>
        <xdr:cNvSpPr txBox="1"/>
      </xdr:nvSpPr>
      <xdr:spPr>
        <a:xfrm>
          <a:off x="166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5" name="人件費グラフ枠"/>
        <xdr:cNvSpPr/>
      </xdr:nvSpPr>
      <xdr:spPr>
        <a:xfrm>
          <a:off x="762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163195</xdr:rowOff>
    </xdr:from>
    <xdr:to xmlns:xdr="http://schemas.openxmlformats.org/drawingml/2006/spreadsheetDrawing">
      <xdr:col>24</xdr:col>
      <xdr:colOff>62865</xdr:colOff>
      <xdr:row>37</xdr:row>
      <xdr:rowOff>127635</xdr:rowOff>
    </xdr:to>
    <xdr:cxnSp macro="">
      <xdr:nvCxnSpPr>
        <xdr:cNvPr id="56" name="直線コネクタ 55"/>
        <xdr:cNvCxnSpPr/>
      </xdr:nvCxnSpPr>
      <xdr:spPr>
        <a:xfrm flipV="1">
          <a:off x="4633595" y="502856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131445</xdr:rowOff>
    </xdr:from>
    <xdr:ext cx="534670" cy="255905"/>
    <xdr:sp macro="" textlink="">
      <xdr:nvSpPr>
        <xdr:cNvPr id="57" name="人件費最小値テキスト"/>
        <xdr:cNvSpPr txBox="1"/>
      </xdr:nvSpPr>
      <xdr:spPr>
        <a:xfrm>
          <a:off x="4686300" y="6337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127635</xdr:rowOff>
    </xdr:from>
    <xdr:to xmlns:xdr="http://schemas.openxmlformats.org/drawingml/2006/spreadsheetDrawing">
      <xdr:col>24</xdr:col>
      <xdr:colOff>152400</xdr:colOff>
      <xdr:row>37</xdr:row>
      <xdr:rowOff>127635</xdr:rowOff>
    </xdr:to>
    <xdr:cxnSp macro="">
      <xdr:nvCxnSpPr>
        <xdr:cNvPr id="58" name="直線コネクタ 57"/>
        <xdr:cNvCxnSpPr/>
      </xdr:nvCxnSpPr>
      <xdr:spPr>
        <a:xfrm>
          <a:off x="4546600" y="633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109220</xdr:rowOff>
    </xdr:from>
    <xdr:ext cx="598805" cy="254635"/>
    <xdr:sp macro="" textlink="">
      <xdr:nvSpPr>
        <xdr:cNvPr id="59" name="人件費最大値テキスト"/>
        <xdr:cNvSpPr txBox="1"/>
      </xdr:nvSpPr>
      <xdr:spPr>
        <a:xfrm>
          <a:off x="4686300" y="4806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163195</xdr:rowOff>
    </xdr:from>
    <xdr:to xmlns:xdr="http://schemas.openxmlformats.org/drawingml/2006/spreadsheetDrawing">
      <xdr:col>24</xdr:col>
      <xdr:colOff>152400</xdr:colOff>
      <xdr:row>29</xdr:row>
      <xdr:rowOff>163195</xdr:rowOff>
    </xdr:to>
    <xdr:cxnSp macro="">
      <xdr:nvCxnSpPr>
        <xdr:cNvPr id="60" name="直線コネクタ 59"/>
        <xdr:cNvCxnSpPr/>
      </xdr:nvCxnSpPr>
      <xdr:spPr>
        <a:xfrm>
          <a:off x="4546600" y="502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36195</xdr:rowOff>
    </xdr:from>
    <xdr:to xmlns:xdr="http://schemas.openxmlformats.org/drawingml/2006/spreadsheetDrawing">
      <xdr:col>24</xdr:col>
      <xdr:colOff>63500</xdr:colOff>
      <xdr:row>36</xdr:row>
      <xdr:rowOff>53340</xdr:rowOff>
    </xdr:to>
    <xdr:cxnSp macro="">
      <xdr:nvCxnSpPr>
        <xdr:cNvPr id="61" name="直線コネクタ 60"/>
        <xdr:cNvCxnSpPr/>
      </xdr:nvCxnSpPr>
      <xdr:spPr>
        <a:xfrm>
          <a:off x="3790950" y="6075045"/>
          <a:ext cx="8445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151765</xdr:rowOff>
    </xdr:from>
    <xdr:ext cx="534670" cy="258445"/>
    <xdr:sp macro="" textlink="">
      <xdr:nvSpPr>
        <xdr:cNvPr id="62" name="人件費平均値テキスト"/>
        <xdr:cNvSpPr txBox="1"/>
      </xdr:nvSpPr>
      <xdr:spPr>
        <a:xfrm>
          <a:off x="4686300" y="5687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128905</xdr:rowOff>
    </xdr:from>
    <xdr:to xmlns:xdr="http://schemas.openxmlformats.org/drawingml/2006/spreadsheetDrawing">
      <xdr:col>24</xdr:col>
      <xdr:colOff>114300</xdr:colOff>
      <xdr:row>35</xdr:row>
      <xdr:rowOff>59055</xdr:rowOff>
    </xdr:to>
    <xdr:sp macro="" textlink="">
      <xdr:nvSpPr>
        <xdr:cNvPr id="63" name="フローチャート: 判断 62"/>
        <xdr:cNvSpPr/>
      </xdr:nvSpPr>
      <xdr:spPr>
        <a:xfrm>
          <a:off x="4584700" y="583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26035</xdr:rowOff>
    </xdr:from>
    <xdr:to xmlns:xdr="http://schemas.openxmlformats.org/drawingml/2006/spreadsheetDrawing">
      <xdr:col>19</xdr:col>
      <xdr:colOff>171450</xdr:colOff>
      <xdr:row>36</xdr:row>
      <xdr:rowOff>36195</xdr:rowOff>
    </xdr:to>
    <xdr:cxnSp macro="">
      <xdr:nvCxnSpPr>
        <xdr:cNvPr id="64" name="直線コネクタ 63"/>
        <xdr:cNvCxnSpPr/>
      </xdr:nvCxnSpPr>
      <xdr:spPr>
        <a:xfrm>
          <a:off x="2908300" y="6064885"/>
          <a:ext cx="8826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142875</xdr:rowOff>
    </xdr:from>
    <xdr:to xmlns:xdr="http://schemas.openxmlformats.org/drawingml/2006/spreadsheetDrawing">
      <xdr:col>20</xdr:col>
      <xdr:colOff>38100</xdr:colOff>
      <xdr:row>35</xdr:row>
      <xdr:rowOff>73660</xdr:rowOff>
    </xdr:to>
    <xdr:sp macro="" textlink="">
      <xdr:nvSpPr>
        <xdr:cNvPr id="65" name="フローチャート: 判断 64"/>
        <xdr:cNvSpPr/>
      </xdr:nvSpPr>
      <xdr:spPr>
        <a:xfrm>
          <a:off x="3746500" y="5846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90170</xdr:rowOff>
    </xdr:from>
    <xdr:ext cx="530225" cy="257175"/>
    <xdr:sp macro="" textlink="">
      <xdr:nvSpPr>
        <xdr:cNvPr id="66" name="テキスト ボックス 65"/>
        <xdr:cNvSpPr txBox="1"/>
      </xdr:nvSpPr>
      <xdr:spPr>
        <a:xfrm>
          <a:off x="3529965" y="562610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26035</xdr:rowOff>
    </xdr:from>
    <xdr:to xmlns:xdr="http://schemas.openxmlformats.org/drawingml/2006/spreadsheetDrawing">
      <xdr:col>15</xdr:col>
      <xdr:colOff>50800</xdr:colOff>
      <xdr:row>36</xdr:row>
      <xdr:rowOff>139065</xdr:rowOff>
    </xdr:to>
    <xdr:cxnSp macro="">
      <xdr:nvCxnSpPr>
        <xdr:cNvPr id="67" name="直線コネクタ 66"/>
        <xdr:cNvCxnSpPr/>
      </xdr:nvCxnSpPr>
      <xdr:spPr>
        <a:xfrm flipV="1">
          <a:off x="2019300" y="606488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28575</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5899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146685</xdr:rowOff>
    </xdr:from>
    <xdr:ext cx="530225" cy="257175"/>
    <xdr:sp macro="" textlink="">
      <xdr:nvSpPr>
        <xdr:cNvPr id="69" name="テキスト ボックス 68"/>
        <xdr:cNvSpPr txBox="1"/>
      </xdr:nvSpPr>
      <xdr:spPr>
        <a:xfrm>
          <a:off x="2640965" y="568261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139065</xdr:rowOff>
    </xdr:from>
    <xdr:to xmlns:xdr="http://schemas.openxmlformats.org/drawingml/2006/spreadsheetDrawing">
      <xdr:col>10</xdr:col>
      <xdr:colOff>114300</xdr:colOff>
      <xdr:row>36</xdr:row>
      <xdr:rowOff>159385</xdr:rowOff>
    </xdr:to>
    <xdr:cxnSp macro="">
      <xdr:nvCxnSpPr>
        <xdr:cNvPr id="70" name="直線コネクタ 69"/>
        <xdr:cNvCxnSpPr/>
      </xdr:nvCxnSpPr>
      <xdr:spPr>
        <a:xfrm flipV="1">
          <a:off x="1123950" y="6177915"/>
          <a:ext cx="8953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131445</xdr:rowOff>
    </xdr:from>
    <xdr:to xmlns:xdr="http://schemas.openxmlformats.org/drawingml/2006/spreadsheetDrawing">
      <xdr:col>10</xdr:col>
      <xdr:colOff>165100</xdr:colOff>
      <xdr:row>36</xdr:row>
      <xdr:rowOff>62230</xdr:rowOff>
    </xdr:to>
    <xdr:sp macro="" textlink="">
      <xdr:nvSpPr>
        <xdr:cNvPr id="71" name="フローチャート: 判断 70"/>
        <xdr:cNvSpPr/>
      </xdr:nvSpPr>
      <xdr:spPr>
        <a:xfrm>
          <a:off x="1968500" y="6002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78105</xdr:rowOff>
    </xdr:from>
    <xdr:ext cx="530860" cy="258445"/>
    <xdr:sp macro="" textlink="">
      <xdr:nvSpPr>
        <xdr:cNvPr id="72" name="テキスト ボックス 71"/>
        <xdr:cNvSpPr txBox="1"/>
      </xdr:nvSpPr>
      <xdr:spPr>
        <a:xfrm>
          <a:off x="1751965" y="5781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134620</xdr:rowOff>
    </xdr:from>
    <xdr:to xmlns:xdr="http://schemas.openxmlformats.org/drawingml/2006/spreadsheetDrawing">
      <xdr:col>6</xdr:col>
      <xdr:colOff>38100</xdr:colOff>
      <xdr:row>36</xdr:row>
      <xdr:rowOff>64770</xdr:rowOff>
    </xdr:to>
    <xdr:sp macro="" textlink="">
      <xdr:nvSpPr>
        <xdr:cNvPr id="73" name="フローチャート: 判断 72"/>
        <xdr:cNvSpPr/>
      </xdr:nvSpPr>
      <xdr:spPr>
        <a:xfrm>
          <a:off x="1079500" y="600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81280</xdr:rowOff>
    </xdr:from>
    <xdr:ext cx="530225" cy="258445"/>
    <xdr:sp macro="" textlink="">
      <xdr:nvSpPr>
        <xdr:cNvPr id="74" name="テキスト ボックス 73"/>
        <xdr:cNvSpPr txBox="1"/>
      </xdr:nvSpPr>
      <xdr:spPr>
        <a:xfrm>
          <a:off x="862965" y="578485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5" name="テキスト ボックス 74"/>
        <xdr:cNvSpPr txBox="1"/>
      </xdr:nvSpPr>
      <xdr:spPr>
        <a:xfrm>
          <a:off x="4445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6" name="テキスト ボックス 75"/>
        <xdr:cNvSpPr txBox="1"/>
      </xdr:nvSpPr>
      <xdr:spPr>
        <a:xfrm>
          <a:off x="3600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8445"/>
    <xdr:sp macro="" textlink="">
      <xdr:nvSpPr>
        <xdr:cNvPr id="77" name="テキスト ボックス 76"/>
        <xdr:cNvSpPr txBox="1"/>
      </xdr:nvSpPr>
      <xdr:spPr>
        <a:xfrm>
          <a:off x="2717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8" name="テキスト ボックス 77"/>
        <xdr:cNvSpPr txBox="1"/>
      </xdr:nvSpPr>
      <xdr:spPr>
        <a:xfrm>
          <a:off x="18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79" name="テキスト ボックス 78"/>
        <xdr:cNvSpPr txBox="1"/>
      </xdr:nvSpPr>
      <xdr:spPr>
        <a:xfrm>
          <a:off x="93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80" name="楕円 79"/>
        <xdr:cNvSpPr/>
      </xdr:nvSpPr>
      <xdr:spPr>
        <a:xfrm>
          <a:off x="458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153035</xdr:rowOff>
    </xdr:from>
    <xdr:ext cx="534670" cy="258445"/>
    <xdr:sp macro="" textlink="">
      <xdr:nvSpPr>
        <xdr:cNvPr id="81" name="人件費該当値テキスト"/>
        <xdr:cNvSpPr txBox="1"/>
      </xdr:nvSpPr>
      <xdr:spPr>
        <a:xfrm>
          <a:off x="4686300" y="602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156210</xdr:rowOff>
    </xdr:from>
    <xdr:to xmlns:xdr="http://schemas.openxmlformats.org/drawingml/2006/spreadsheetDrawing">
      <xdr:col>20</xdr:col>
      <xdr:colOff>38100</xdr:colOff>
      <xdr:row>36</xdr:row>
      <xdr:rowOff>86360</xdr:rowOff>
    </xdr:to>
    <xdr:sp macro="" textlink="">
      <xdr:nvSpPr>
        <xdr:cNvPr id="82" name="楕円 81"/>
        <xdr:cNvSpPr/>
      </xdr:nvSpPr>
      <xdr:spPr>
        <a:xfrm>
          <a:off x="3746500"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77470</xdr:rowOff>
    </xdr:from>
    <xdr:ext cx="530225" cy="255905"/>
    <xdr:sp macro="" textlink="">
      <xdr:nvSpPr>
        <xdr:cNvPr id="83" name="テキスト ボックス 82"/>
        <xdr:cNvSpPr txBox="1"/>
      </xdr:nvSpPr>
      <xdr:spPr>
        <a:xfrm>
          <a:off x="3529965" y="611632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146685</xdr:rowOff>
    </xdr:from>
    <xdr:to xmlns:xdr="http://schemas.openxmlformats.org/drawingml/2006/spreadsheetDrawing">
      <xdr:col>15</xdr:col>
      <xdr:colOff>101600</xdr:colOff>
      <xdr:row>36</xdr:row>
      <xdr:rowOff>76835</xdr:rowOff>
    </xdr:to>
    <xdr:sp macro="" textlink="">
      <xdr:nvSpPr>
        <xdr:cNvPr id="84" name="楕円 83"/>
        <xdr:cNvSpPr/>
      </xdr:nvSpPr>
      <xdr:spPr>
        <a:xfrm>
          <a:off x="2857500" y="6017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68580</xdr:rowOff>
    </xdr:from>
    <xdr:ext cx="530225" cy="257810"/>
    <xdr:sp macro="" textlink="">
      <xdr:nvSpPr>
        <xdr:cNvPr id="85" name="テキスト ボックス 84"/>
        <xdr:cNvSpPr txBox="1"/>
      </xdr:nvSpPr>
      <xdr:spPr>
        <a:xfrm>
          <a:off x="2640965" y="61074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18415</xdr:rowOff>
    </xdr:to>
    <xdr:sp macro="" textlink="">
      <xdr:nvSpPr>
        <xdr:cNvPr id="86" name="楕円 85"/>
        <xdr:cNvSpPr/>
      </xdr:nvSpPr>
      <xdr:spPr>
        <a:xfrm>
          <a:off x="1968500" y="61277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10160</xdr:rowOff>
    </xdr:from>
    <xdr:ext cx="530860" cy="256540"/>
    <xdr:sp macro="" textlink="">
      <xdr:nvSpPr>
        <xdr:cNvPr id="87" name="テキスト ボックス 86"/>
        <xdr:cNvSpPr txBox="1"/>
      </xdr:nvSpPr>
      <xdr:spPr>
        <a:xfrm>
          <a:off x="1751965" y="62166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108585</xdr:rowOff>
    </xdr:from>
    <xdr:to xmlns:xdr="http://schemas.openxmlformats.org/drawingml/2006/spreadsheetDrawing">
      <xdr:col>6</xdr:col>
      <xdr:colOff>38100</xdr:colOff>
      <xdr:row>37</xdr:row>
      <xdr:rowOff>38735</xdr:rowOff>
    </xdr:to>
    <xdr:sp macro="" textlink="">
      <xdr:nvSpPr>
        <xdr:cNvPr id="88" name="楕円 87"/>
        <xdr:cNvSpPr/>
      </xdr:nvSpPr>
      <xdr:spPr>
        <a:xfrm>
          <a:off x="1079500" y="614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29845</xdr:rowOff>
    </xdr:from>
    <xdr:ext cx="530225" cy="254000"/>
    <xdr:sp macro="" textlink="">
      <xdr:nvSpPr>
        <xdr:cNvPr id="89" name="テキスト ボックス 88"/>
        <xdr:cNvSpPr txBox="1"/>
      </xdr:nvSpPr>
      <xdr:spPr>
        <a:xfrm>
          <a:off x="862965" y="623633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1" name="正方形/長方形 90"/>
        <xdr:cNvSpPr/>
      </xdr:nvSpPr>
      <xdr:spPr>
        <a:xfrm>
          <a:off x="8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3" name="正方形/長方形 92"/>
        <xdr:cNvSpPr/>
      </xdr:nvSpPr>
      <xdr:spPr>
        <a:xfrm>
          <a:off x="190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5" name="正方形/長方形 94"/>
        <xdr:cNvSpPr/>
      </xdr:nvSpPr>
      <xdr:spPr>
        <a:xfrm>
          <a:off x="3048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762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22250"/>
    <xdr:sp macro="" textlink="">
      <xdr:nvSpPr>
        <xdr:cNvPr id="98" name="テキスト ボックス 97"/>
        <xdr:cNvSpPr txBox="1"/>
      </xdr:nvSpPr>
      <xdr:spPr>
        <a:xfrm>
          <a:off x="723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762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111125</xdr:rowOff>
    </xdr:from>
    <xdr:ext cx="531495" cy="254635"/>
    <xdr:sp macro="" textlink="">
      <xdr:nvSpPr>
        <xdr:cNvPr id="100" name="テキスト ボックス 99"/>
        <xdr:cNvSpPr txBox="1"/>
      </xdr:nvSpPr>
      <xdr:spPr>
        <a:xfrm>
          <a:off x="230505" y="101733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98425</xdr:rowOff>
    </xdr:from>
    <xdr:to xmlns:xdr="http://schemas.openxmlformats.org/drawingml/2006/spreadsheetDrawing">
      <xdr:col>28</xdr:col>
      <xdr:colOff>114300</xdr:colOff>
      <xdr:row>59</xdr:row>
      <xdr:rowOff>98425</xdr:rowOff>
    </xdr:to>
    <xdr:cxnSp macro="">
      <xdr:nvCxnSpPr>
        <xdr:cNvPr id="101" name="直線コネクタ 100"/>
        <xdr:cNvCxnSpPr/>
      </xdr:nvCxnSpPr>
      <xdr:spPr>
        <a:xfrm>
          <a:off x="762000" y="9992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7175"/>
    <xdr:sp macro="" textlink="">
      <xdr:nvSpPr>
        <xdr:cNvPr id="102" name="テキスト ボックス 101"/>
        <xdr:cNvSpPr txBox="1"/>
      </xdr:nvSpPr>
      <xdr:spPr>
        <a:xfrm>
          <a:off x="230505" y="9855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114300</xdr:rowOff>
    </xdr:from>
    <xdr:to xmlns:xdr="http://schemas.openxmlformats.org/drawingml/2006/spreadsheetDrawing">
      <xdr:col>28</xdr:col>
      <xdr:colOff>114300</xdr:colOff>
      <xdr:row>57</xdr:row>
      <xdr:rowOff>114300</xdr:rowOff>
    </xdr:to>
    <xdr:cxnSp macro="">
      <xdr:nvCxnSpPr>
        <xdr:cNvPr id="103" name="直線コネクタ 102"/>
        <xdr:cNvCxnSpPr/>
      </xdr:nvCxnSpPr>
      <xdr:spPr>
        <a:xfrm>
          <a:off x="762000" y="9673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143510</xdr:rowOff>
    </xdr:from>
    <xdr:ext cx="531495" cy="254000"/>
    <xdr:sp macro="" textlink="">
      <xdr:nvSpPr>
        <xdr:cNvPr id="104" name="テキスト ボックス 103"/>
        <xdr:cNvSpPr txBox="1"/>
      </xdr:nvSpPr>
      <xdr:spPr>
        <a:xfrm>
          <a:off x="230505" y="953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62000" y="9355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6540"/>
    <xdr:sp macro="" textlink="">
      <xdr:nvSpPr>
        <xdr:cNvPr id="106" name="テキスト ボックス 105"/>
        <xdr:cNvSpPr txBox="1"/>
      </xdr:nvSpPr>
      <xdr:spPr>
        <a:xfrm>
          <a:off x="230505" y="92170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036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1820" cy="255905"/>
    <xdr:sp macro="" textlink="">
      <xdr:nvSpPr>
        <xdr:cNvPr id="108" name="テキスト ボックス 107"/>
        <xdr:cNvSpPr txBox="1"/>
      </xdr:nvSpPr>
      <xdr:spPr>
        <a:xfrm>
          <a:off x="166370" y="889444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717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1820" cy="257810"/>
    <xdr:sp macro="" textlink="">
      <xdr:nvSpPr>
        <xdr:cNvPr id="110" name="テキスト ボックス 109"/>
        <xdr:cNvSpPr txBox="1"/>
      </xdr:nvSpPr>
      <xdr:spPr>
        <a:xfrm>
          <a:off x="166370" y="85750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762000" y="8394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8445"/>
    <xdr:sp macro="" textlink="">
      <xdr:nvSpPr>
        <xdr:cNvPr id="112" name="テキスト ボックス 111"/>
        <xdr:cNvSpPr txBox="1"/>
      </xdr:nvSpPr>
      <xdr:spPr>
        <a:xfrm>
          <a:off x="166370" y="82562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1820" cy="254635"/>
    <xdr:sp macro="" textlink="">
      <xdr:nvSpPr>
        <xdr:cNvPr id="114" name="テキスト ボックス 113"/>
        <xdr:cNvSpPr txBox="1"/>
      </xdr:nvSpPr>
      <xdr:spPr>
        <a:xfrm>
          <a:off x="166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5" name="物件費グラフ枠"/>
        <xdr:cNvSpPr/>
      </xdr:nvSpPr>
      <xdr:spPr>
        <a:xfrm>
          <a:off x="762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83185</xdr:rowOff>
    </xdr:from>
    <xdr:to xmlns:xdr="http://schemas.openxmlformats.org/drawingml/2006/spreadsheetDrawing">
      <xdr:col>24</xdr:col>
      <xdr:colOff>62865</xdr:colOff>
      <xdr:row>58</xdr:row>
      <xdr:rowOff>54610</xdr:rowOff>
    </xdr:to>
    <xdr:cxnSp macro="">
      <xdr:nvCxnSpPr>
        <xdr:cNvPr id="116" name="直線コネクタ 115"/>
        <xdr:cNvCxnSpPr/>
      </xdr:nvCxnSpPr>
      <xdr:spPr>
        <a:xfrm flipV="1">
          <a:off x="4633595" y="846899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59055</xdr:rowOff>
    </xdr:from>
    <xdr:ext cx="534670" cy="258445"/>
    <xdr:sp macro="" textlink="">
      <xdr:nvSpPr>
        <xdr:cNvPr id="117" name="物件費最小値テキスト"/>
        <xdr:cNvSpPr txBox="1"/>
      </xdr:nvSpPr>
      <xdr:spPr>
        <a:xfrm>
          <a:off x="4686300" y="9785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8" name="直線コネクタ 117"/>
        <xdr:cNvCxnSpPr/>
      </xdr:nvCxnSpPr>
      <xdr:spPr>
        <a:xfrm>
          <a:off x="4546600" y="978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30480</xdr:rowOff>
    </xdr:from>
    <xdr:ext cx="598805" cy="254000"/>
    <xdr:sp macro="" textlink="">
      <xdr:nvSpPr>
        <xdr:cNvPr id="119" name="物件費最大値テキスト"/>
        <xdr:cNvSpPr txBox="1"/>
      </xdr:nvSpPr>
      <xdr:spPr>
        <a:xfrm>
          <a:off x="4686300" y="82486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83185</xdr:rowOff>
    </xdr:from>
    <xdr:to xmlns:xdr="http://schemas.openxmlformats.org/drawingml/2006/spreadsheetDrawing">
      <xdr:col>24</xdr:col>
      <xdr:colOff>152400</xdr:colOff>
      <xdr:row>50</xdr:row>
      <xdr:rowOff>83185</xdr:rowOff>
    </xdr:to>
    <xdr:cxnSp macro="">
      <xdr:nvCxnSpPr>
        <xdr:cNvPr id="120" name="直線コネクタ 119"/>
        <xdr:cNvCxnSpPr/>
      </xdr:nvCxnSpPr>
      <xdr:spPr>
        <a:xfrm>
          <a:off x="4546600" y="846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140970</xdr:rowOff>
    </xdr:from>
    <xdr:to xmlns:xdr="http://schemas.openxmlformats.org/drawingml/2006/spreadsheetDrawing">
      <xdr:col>24</xdr:col>
      <xdr:colOff>63500</xdr:colOff>
      <xdr:row>58</xdr:row>
      <xdr:rowOff>1270</xdr:rowOff>
    </xdr:to>
    <xdr:cxnSp macro="">
      <xdr:nvCxnSpPr>
        <xdr:cNvPr id="121" name="直線コネクタ 120"/>
        <xdr:cNvCxnSpPr/>
      </xdr:nvCxnSpPr>
      <xdr:spPr>
        <a:xfrm flipV="1">
          <a:off x="3790950" y="9700260"/>
          <a:ext cx="8445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25400</xdr:rowOff>
    </xdr:from>
    <xdr:ext cx="534670" cy="258445"/>
    <xdr:sp macro="" textlink="">
      <xdr:nvSpPr>
        <xdr:cNvPr id="122" name="物件費平均値テキスト"/>
        <xdr:cNvSpPr txBox="1"/>
      </xdr:nvSpPr>
      <xdr:spPr>
        <a:xfrm>
          <a:off x="4686300" y="9081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3175</xdr:rowOff>
    </xdr:from>
    <xdr:to xmlns:xdr="http://schemas.openxmlformats.org/drawingml/2006/spreadsheetDrawing">
      <xdr:col>24</xdr:col>
      <xdr:colOff>114300</xdr:colOff>
      <xdr:row>55</xdr:row>
      <xdr:rowOff>104775</xdr:rowOff>
    </xdr:to>
    <xdr:sp macro="" textlink="">
      <xdr:nvSpPr>
        <xdr:cNvPr id="123" name="フローチャート: 判断 122"/>
        <xdr:cNvSpPr/>
      </xdr:nvSpPr>
      <xdr:spPr>
        <a:xfrm>
          <a:off x="4584700" y="92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1270</xdr:rowOff>
    </xdr:from>
    <xdr:to xmlns:xdr="http://schemas.openxmlformats.org/drawingml/2006/spreadsheetDrawing">
      <xdr:col>19</xdr:col>
      <xdr:colOff>171450</xdr:colOff>
      <xdr:row>58</xdr:row>
      <xdr:rowOff>57150</xdr:rowOff>
    </xdr:to>
    <xdr:cxnSp macro="">
      <xdr:nvCxnSpPr>
        <xdr:cNvPr id="124" name="直線コネクタ 123"/>
        <xdr:cNvCxnSpPr/>
      </xdr:nvCxnSpPr>
      <xdr:spPr>
        <a:xfrm flipV="1">
          <a:off x="2908300" y="9728200"/>
          <a:ext cx="8826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59690</xdr:rowOff>
    </xdr:from>
    <xdr:to xmlns:xdr="http://schemas.openxmlformats.org/drawingml/2006/spreadsheetDrawing">
      <xdr:col>20</xdr:col>
      <xdr:colOff>38100</xdr:colOff>
      <xdr:row>55</xdr:row>
      <xdr:rowOff>161290</xdr:rowOff>
    </xdr:to>
    <xdr:sp macro="" textlink="">
      <xdr:nvSpPr>
        <xdr:cNvPr id="125" name="フローチャート: 判断 124"/>
        <xdr:cNvSpPr/>
      </xdr:nvSpPr>
      <xdr:spPr>
        <a:xfrm>
          <a:off x="37465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5715</xdr:rowOff>
    </xdr:from>
    <xdr:ext cx="530225" cy="255905"/>
    <xdr:sp macro="" textlink="">
      <xdr:nvSpPr>
        <xdr:cNvPr id="126" name="テキスト ボックス 125"/>
        <xdr:cNvSpPr txBox="1"/>
      </xdr:nvSpPr>
      <xdr:spPr>
        <a:xfrm>
          <a:off x="3529965" y="906208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57150</xdr:rowOff>
    </xdr:from>
    <xdr:to xmlns:xdr="http://schemas.openxmlformats.org/drawingml/2006/spreadsheetDrawing">
      <xdr:col>15</xdr:col>
      <xdr:colOff>50800</xdr:colOff>
      <xdr:row>58</xdr:row>
      <xdr:rowOff>110490</xdr:rowOff>
    </xdr:to>
    <xdr:cxnSp macro="">
      <xdr:nvCxnSpPr>
        <xdr:cNvPr id="127" name="直線コネクタ 126"/>
        <xdr:cNvCxnSpPr/>
      </xdr:nvCxnSpPr>
      <xdr:spPr>
        <a:xfrm flipV="1">
          <a:off x="2019300" y="9784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49530</xdr:rowOff>
    </xdr:from>
    <xdr:to xmlns:xdr="http://schemas.openxmlformats.org/drawingml/2006/spreadsheetDrawing">
      <xdr:col>15</xdr:col>
      <xdr:colOff>101600</xdr:colOff>
      <xdr:row>56</xdr:row>
      <xdr:rowOff>151130</xdr:rowOff>
    </xdr:to>
    <xdr:sp macro="" textlink="">
      <xdr:nvSpPr>
        <xdr:cNvPr id="128" name="フローチャート: 判断 127"/>
        <xdr:cNvSpPr/>
      </xdr:nvSpPr>
      <xdr:spPr>
        <a:xfrm>
          <a:off x="28575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167005</xdr:rowOff>
    </xdr:from>
    <xdr:ext cx="530225" cy="254635"/>
    <xdr:sp macro="" textlink="">
      <xdr:nvSpPr>
        <xdr:cNvPr id="129" name="テキスト ボックス 128"/>
        <xdr:cNvSpPr txBox="1"/>
      </xdr:nvSpPr>
      <xdr:spPr>
        <a:xfrm>
          <a:off x="2640965" y="9223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110490</xdr:rowOff>
    </xdr:from>
    <xdr:to xmlns:xdr="http://schemas.openxmlformats.org/drawingml/2006/spreadsheetDrawing">
      <xdr:col>10</xdr:col>
      <xdr:colOff>114300</xdr:colOff>
      <xdr:row>58</xdr:row>
      <xdr:rowOff>125730</xdr:rowOff>
    </xdr:to>
    <xdr:cxnSp macro="">
      <xdr:nvCxnSpPr>
        <xdr:cNvPr id="130" name="直線コネクタ 129"/>
        <xdr:cNvCxnSpPr/>
      </xdr:nvCxnSpPr>
      <xdr:spPr>
        <a:xfrm flipV="1">
          <a:off x="1123950" y="9837420"/>
          <a:ext cx="895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97155</xdr:rowOff>
    </xdr:from>
    <xdr:to xmlns:xdr="http://schemas.openxmlformats.org/drawingml/2006/spreadsheetDrawing">
      <xdr:col>10</xdr:col>
      <xdr:colOff>165100</xdr:colOff>
      <xdr:row>57</xdr:row>
      <xdr:rowOff>26670</xdr:rowOff>
    </xdr:to>
    <xdr:sp macro="" textlink="">
      <xdr:nvSpPr>
        <xdr:cNvPr id="131" name="フローチャート: 判断 130"/>
        <xdr:cNvSpPr/>
      </xdr:nvSpPr>
      <xdr:spPr>
        <a:xfrm>
          <a:off x="1968500" y="94888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43180</xdr:rowOff>
    </xdr:from>
    <xdr:ext cx="530860" cy="255905"/>
    <xdr:sp macro="" textlink="">
      <xdr:nvSpPr>
        <xdr:cNvPr id="132" name="テキスト ボックス 131"/>
        <xdr:cNvSpPr txBox="1"/>
      </xdr:nvSpPr>
      <xdr:spPr>
        <a:xfrm>
          <a:off x="1751965" y="92671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167640</xdr:rowOff>
    </xdr:from>
    <xdr:to xmlns:xdr="http://schemas.openxmlformats.org/drawingml/2006/spreadsheetDrawing">
      <xdr:col>6</xdr:col>
      <xdr:colOff>38100</xdr:colOff>
      <xdr:row>57</xdr:row>
      <xdr:rowOff>100965</xdr:rowOff>
    </xdr:to>
    <xdr:sp macro="" textlink="">
      <xdr:nvSpPr>
        <xdr:cNvPr id="133" name="フローチャート: 判断 132"/>
        <xdr:cNvSpPr/>
      </xdr:nvSpPr>
      <xdr:spPr>
        <a:xfrm>
          <a:off x="1079500" y="9559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118110</xdr:rowOff>
    </xdr:from>
    <xdr:ext cx="530225" cy="258445"/>
    <xdr:sp macro="" textlink="">
      <xdr:nvSpPr>
        <xdr:cNvPr id="134" name="テキスト ボックス 133"/>
        <xdr:cNvSpPr txBox="1"/>
      </xdr:nvSpPr>
      <xdr:spPr>
        <a:xfrm>
          <a:off x="862965" y="93421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5" name="テキスト ボックス 134"/>
        <xdr:cNvSpPr txBox="1"/>
      </xdr:nvSpPr>
      <xdr:spPr>
        <a:xfrm>
          <a:off x="4445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6" name="テキスト ボックス 135"/>
        <xdr:cNvSpPr txBox="1"/>
      </xdr:nvSpPr>
      <xdr:spPr>
        <a:xfrm>
          <a:off x="3600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8445"/>
    <xdr:sp macro="" textlink="">
      <xdr:nvSpPr>
        <xdr:cNvPr id="137" name="テキスト ボックス 136"/>
        <xdr:cNvSpPr txBox="1"/>
      </xdr:nvSpPr>
      <xdr:spPr>
        <a:xfrm>
          <a:off x="2717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8" name="テキスト ボックス 137"/>
        <xdr:cNvSpPr txBox="1"/>
      </xdr:nvSpPr>
      <xdr:spPr>
        <a:xfrm>
          <a:off x="18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9" name="テキスト ボックス 138"/>
        <xdr:cNvSpPr txBox="1"/>
      </xdr:nvSpPr>
      <xdr:spPr>
        <a:xfrm>
          <a:off x="93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90170</xdr:rowOff>
    </xdr:from>
    <xdr:to xmlns:xdr="http://schemas.openxmlformats.org/drawingml/2006/spreadsheetDrawing">
      <xdr:col>24</xdr:col>
      <xdr:colOff>114300</xdr:colOff>
      <xdr:row>58</xdr:row>
      <xdr:rowOff>19685</xdr:rowOff>
    </xdr:to>
    <xdr:sp macro="" textlink="">
      <xdr:nvSpPr>
        <xdr:cNvPr id="140" name="楕円 139"/>
        <xdr:cNvSpPr/>
      </xdr:nvSpPr>
      <xdr:spPr>
        <a:xfrm>
          <a:off x="4584700" y="96494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5080</xdr:rowOff>
    </xdr:from>
    <xdr:ext cx="534670" cy="258445"/>
    <xdr:sp macro="" textlink="">
      <xdr:nvSpPr>
        <xdr:cNvPr id="141" name="物件費該当値テキスト"/>
        <xdr:cNvSpPr txBox="1"/>
      </xdr:nvSpPr>
      <xdr:spPr>
        <a:xfrm>
          <a:off x="4686300" y="9564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121920</xdr:rowOff>
    </xdr:from>
    <xdr:to xmlns:xdr="http://schemas.openxmlformats.org/drawingml/2006/spreadsheetDrawing">
      <xdr:col>20</xdr:col>
      <xdr:colOff>38100</xdr:colOff>
      <xdr:row>58</xdr:row>
      <xdr:rowOff>51435</xdr:rowOff>
    </xdr:to>
    <xdr:sp macro="" textlink="">
      <xdr:nvSpPr>
        <xdr:cNvPr id="142" name="楕円 141"/>
        <xdr:cNvSpPr/>
      </xdr:nvSpPr>
      <xdr:spPr>
        <a:xfrm>
          <a:off x="3746500" y="9681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42545</xdr:rowOff>
    </xdr:from>
    <xdr:ext cx="530225" cy="255905"/>
    <xdr:sp macro="" textlink="">
      <xdr:nvSpPr>
        <xdr:cNvPr id="143" name="テキスト ボックス 142"/>
        <xdr:cNvSpPr txBox="1"/>
      </xdr:nvSpPr>
      <xdr:spPr>
        <a:xfrm>
          <a:off x="3529965" y="976947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6350</xdr:rowOff>
    </xdr:from>
    <xdr:to xmlns:xdr="http://schemas.openxmlformats.org/drawingml/2006/spreadsheetDrawing">
      <xdr:col>15</xdr:col>
      <xdr:colOff>101600</xdr:colOff>
      <xdr:row>58</xdr:row>
      <xdr:rowOff>108585</xdr:rowOff>
    </xdr:to>
    <xdr:sp macro="" textlink="">
      <xdr:nvSpPr>
        <xdr:cNvPr id="144" name="楕円 143"/>
        <xdr:cNvSpPr/>
      </xdr:nvSpPr>
      <xdr:spPr>
        <a:xfrm>
          <a:off x="2857500" y="97332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99060</xdr:rowOff>
    </xdr:from>
    <xdr:ext cx="530225" cy="255905"/>
    <xdr:sp macro="" textlink="">
      <xdr:nvSpPr>
        <xdr:cNvPr id="145" name="テキスト ボックス 144"/>
        <xdr:cNvSpPr txBox="1"/>
      </xdr:nvSpPr>
      <xdr:spPr>
        <a:xfrm>
          <a:off x="2640965" y="982599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60325</xdr:rowOff>
    </xdr:from>
    <xdr:to xmlns:xdr="http://schemas.openxmlformats.org/drawingml/2006/spreadsheetDrawing">
      <xdr:col>10</xdr:col>
      <xdr:colOff>165100</xdr:colOff>
      <xdr:row>58</xdr:row>
      <xdr:rowOff>161925</xdr:rowOff>
    </xdr:to>
    <xdr:sp macro="" textlink="">
      <xdr:nvSpPr>
        <xdr:cNvPr id="146" name="楕円 145"/>
        <xdr:cNvSpPr/>
      </xdr:nvSpPr>
      <xdr:spPr>
        <a:xfrm>
          <a:off x="1968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153035</xdr:rowOff>
    </xdr:from>
    <xdr:ext cx="530860" cy="258445"/>
    <xdr:sp macro="" textlink="">
      <xdr:nvSpPr>
        <xdr:cNvPr id="147" name="テキスト ボックス 146"/>
        <xdr:cNvSpPr txBox="1"/>
      </xdr:nvSpPr>
      <xdr:spPr>
        <a:xfrm>
          <a:off x="1751965" y="9879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74295</xdr:rowOff>
    </xdr:from>
    <xdr:to xmlns:xdr="http://schemas.openxmlformats.org/drawingml/2006/spreadsheetDrawing">
      <xdr:col>6</xdr:col>
      <xdr:colOff>38100</xdr:colOff>
      <xdr:row>59</xdr:row>
      <xdr:rowOff>5080</xdr:rowOff>
    </xdr:to>
    <xdr:sp macro="" textlink="">
      <xdr:nvSpPr>
        <xdr:cNvPr id="148" name="楕円 147"/>
        <xdr:cNvSpPr/>
      </xdr:nvSpPr>
      <xdr:spPr>
        <a:xfrm>
          <a:off x="1079500" y="9801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167005</xdr:rowOff>
    </xdr:from>
    <xdr:ext cx="530225" cy="254635"/>
    <xdr:sp macro="" textlink="">
      <xdr:nvSpPr>
        <xdr:cNvPr id="149" name="テキスト ボックス 148"/>
        <xdr:cNvSpPr txBox="1"/>
      </xdr:nvSpPr>
      <xdr:spPr>
        <a:xfrm>
          <a:off x="862965" y="9893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51" name="正方形/長方形 150"/>
        <xdr:cNvSpPr/>
      </xdr:nvSpPr>
      <xdr:spPr>
        <a:xfrm>
          <a:off x="8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3" name="正方形/長方形 152"/>
        <xdr:cNvSpPr/>
      </xdr:nvSpPr>
      <xdr:spPr>
        <a:xfrm>
          <a:off x="190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5" name="正方形/長方形 154"/>
        <xdr:cNvSpPr/>
      </xdr:nvSpPr>
      <xdr:spPr>
        <a:xfrm>
          <a:off x="3048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57" name="正方形/長方形 156"/>
        <xdr:cNvSpPr/>
      </xdr:nvSpPr>
      <xdr:spPr>
        <a:xfrm>
          <a:off x="762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22250"/>
    <xdr:sp macro="" textlink="">
      <xdr:nvSpPr>
        <xdr:cNvPr id="158" name="テキスト ボックス 157"/>
        <xdr:cNvSpPr txBox="1"/>
      </xdr:nvSpPr>
      <xdr:spPr>
        <a:xfrm>
          <a:off x="723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9" name="直線コネクタ 158"/>
        <xdr:cNvCxnSpPr/>
      </xdr:nvCxnSpPr>
      <xdr:spPr>
        <a:xfrm>
          <a:off x="762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139065</xdr:rowOff>
    </xdr:from>
    <xdr:to xmlns:xdr="http://schemas.openxmlformats.org/drawingml/2006/spreadsheetDrawing">
      <xdr:col>28</xdr:col>
      <xdr:colOff>114300</xdr:colOff>
      <xdr:row>78</xdr:row>
      <xdr:rowOff>139065</xdr:rowOff>
    </xdr:to>
    <xdr:cxnSp macro="">
      <xdr:nvCxnSpPr>
        <xdr:cNvPr id="160" name="直線コネクタ 159"/>
        <xdr:cNvCxnSpPr/>
      </xdr:nvCxnSpPr>
      <xdr:spPr>
        <a:xfrm>
          <a:off x="762000" y="13218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4475" cy="255905"/>
    <xdr:sp macro="" textlink="">
      <xdr:nvSpPr>
        <xdr:cNvPr id="161" name="テキスト ボックス 160"/>
        <xdr:cNvSpPr txBox="1"/>
      </xdr:nvSpPr>
      <xdr:spPr>
        <a:xfrm>
          <a:off x="513080" y="130797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762000" y="12769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53975</xdr:rowOff>
    </xdr:from>
    <xdr:ext cx="531495" cy="254635"/>
    <xdr:sp macro="" textlink="">
      <xdr:nvSpPr>
        <xdr:cNvPr id="163" name="テキスト ボックス 162"/>
        <xdr:cNvSpPr txBox="1"/>
      </xdr:nvSpPr>
      <xdr:spPr>
        <a:xfrm>
          <a:off x="230505" y="126307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4" name="直線コネクタ 163"/>
        <xdr:cNvCxnSpPr/>
      </xdr:nvCxnSpPr>
      <xdr:spPr>
        <a:xfrm>
          <a:off x="762000" y="1232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111125</xdr:rowOff>
    </xdr:from>
    <xdr:ext cx="531495" cy="254635"/>
    <xdr:sp macro="" textlink="">
      <xdr:nvSpPr>
        <xdr:cNvPr id="165" name="テキスト ボックス 164"/>
        <xdr:cNvSpPr txBox="1"/>
      </xdr:nvSpPr>
      <xdr:spPr>
        <a:xfrm>
          <a:off x="230505" y="121850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139065</xdr:rowOff>
    </xdr:from>
    <xdr:to xmlns:xdr="http://schemas.openxmlformats.org/drawingml/2006/spreadsheetDrawing">
      <xdr:col>28</xdr:col>
      <xdr:colOff>114300</xdr:colOff>
      <xdr:row>70</xdr:row>
      <xdr:rowOff>139065</xdr:rowOff>
    </xdr:to>
    <xdr:cxnSp macro="">
      <xdr:nvCxnSpPr>
        <xdr:cNvPr id="166" name="直線コネクタ 165"/>
        <xdr:cNvCxnSpPr/>
      </xdr:nvCxnSpPr>
      <xdr:spPr>
        <a:xfrm>
          <a:off x="762000" y="11877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5905"/>
    <xdr:sp macro="" textlink="">
      <xdr:nvSpPr>
        <xdr:cNvPr id="167" name="テキスト ボックス 166"/>
        <xdr:cNvSpPr txBox="1"/>
      </xdr:nvSpPr>
      <xdr:spPr>
        <a:xfrm>
          <a:off x="230505" y="11738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31495" cy="254635"/>
    <xdr:sp macro="" textlink="">
      <xdr:nvSpPr>
        <xdr:cNvPr id="169" name="テキスト ボックス 168"/>
        <xdr:cNvSpPr txBox="1"/>
      </xdr:nvSpPr>
      <xdr:spPr>
        <a:xfrm>
          <a:off x="230505" y="112896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70" name="維持補修費グラフ枠"/>
        <xdr:cNvSpPr/>
      </xdr:nvSpPr>
      <xdr:spPr>
        <a:xfrm>
          <a:off x="762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13970</xdr:rowOff>
    </xdr:from>
    <xdr:to xmlns:xdr="http://schemas.openxmlformats.org/drawingml/2006/spreadsheetDrawing">
      <xdr:col>24</xdr:col>
      <xdr:colOff>62865</xdr:colOff>
      <xdr:row>78</xdr:row>
      <xdr:rowOff>87630</xdr:rowOff>
    </xdr:to>
    <xdr:cxnSp macro="">
      <xdr:nvCxnSpPr>
        <xdr:cNvPr id="171" name="直線コネクタ 170"/>
        <xdr:cNvCxnSpPr/>
      </xdr:nvCxnSpPr>
      <xdr:spPr>
        <a:xfrm flipV="1">
          <a:off x="4633595" y="1175258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92075</xdr:rowOff>
    </xdr:from>
    <xdr:ext cx="469900" cy="257175"/>
    <xdr:sp macro="" textlink="">
      <xdr:nvSpPr>
        <xdr:cNvPr id="172" name="維持補修費最小値テキスト"/>
        <xdr:cNvSpPr txBox="1"/>
      </xdr:nvSpPr>
      <xdr:spPr>
        <a:xfrm>
          <a:off x="4686300" y="13171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3" name="直線コネクタ 172"/>
        <xdr:cNvCxnSpPr/>
      </xdr:nvCxnSpPr>
      <xdr:spPr>
        <a:xfrm>
          <a:off x="4546600" y="1316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131445</xdr:rowOff>
    </xdr:from>
    <xdr:ext cx="534670" cy="255905"/>
    <xdr:sp macro="" textlink="">
      <xdr:nvSpPr>
        <xdr:cNvPr id="174" name="維持補修費最大値テキスト"/>
        <xdr:cNvSpPr txBox="1"/>
      </xdr:nvSpPr>
      <xdr:spPr>
        <a:xfrm>
          <a:off x="4686300" y="11534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13970</xdr:rowOff>
    </xdr:from>
    <xdr:to xmlns:xdr="http://schemas.openxmlformats.org/drawingml/2006/spreadsheetDrawing">
      <xdr:col>24</xdr:col>
      <xdr:colOff>152400</xdr:colOff>
      <xdr:row>70</xdr:row>
      <xdr:rowOff>13970</xdr:rowOff>
    </xdr:to>
    <xdr:cxnSp macro="">
      <xdr:nvCxnSpPr>
        <xdr:cNvPr id="175" name="直線コネクタ 174"/>
        <xdr:cNvCxnSpPr/>
      </xdr:nvCxnSpPr>
      <xdr:spPr>
        <a:xfrm>
          <a:off x="4546600" y="1175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154305</xdr:rowOff>
    </xdr:from>
    <xdr:to xmlns:xdr="http://schemas.openxmlformats.org/drawingml/2006/spreadsheetDrawing">
      <xdr:col>24</xdr:col>
      <xdr:colOff>63500</xdr:colOff>
      <xdr:row>77</xdr:row>
      <xdr:rowOff>160655</xdr:rowOff>
    </xdr:to>
    <xdr:cxnSp macro="">
      <xdr:nvCxnSpPr>
        <xdr:cNvPr id="176" name="直線コネクタ 175"/>
        <xdr:cNvCxnSpPr/>
      </xdr:nvCxnSpPr>
      <xdr:spPr>
        <a:xfrm>
          <a:off x="3790950" y="13066395"/>
          <a:ext cx="8445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43180</xdr:rowOff>
    </xdr:from>
    <xdr:ext cx="469900" cy="255905"/>
    <xdr:sp macro="" textlink="">
      <xdr:nvSpPr>
        <xdr:cNvPr id="177" name="維持補修費平均値テキスト"/>
        <xdr:cNvSpPr txBox="1"/>
      </xdr:nvSpPr>
      <xdr:spPr>
        <a:xfrm>
          <a:off x="4686300" y="126199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20320</xdr:rowOff>
    </xdr:from>
    <xdr:to xmlns:xdr="http://schemas.openxmlformats.org/drawingml/2006/spreadsheetDrawing">
      <xdr:col>24</xdr:col>
      <xdr:colOff>114300</xdr:colOff>
      <xdr:row>76</xdr:row>
      <xdr:rowOff>122555</xdr:rowOff>
    </xdr:to>
    <xdr:sp macro="" textlink="">
      <xdr:nvSpPr>
        <xdr:cNvPr id="178" name="フローチャート: 判断 177"/>
        <xdr:cNvSpPr/>
      </xdr:nvSpPr>
      <xdr:spPr>
        <a:xfrm>
          <a:off x="4584700" y="127647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154305</xdr:rowOff>
    </xdr:from>
    <xdr:to xmlns:xdr="http://schemas.openxmlformats.org/drawingml/2006/spreadsheetDrawing">
      <xdr:col>19</xdr:col>
      <xdr:colOff>171450</xdr:colOff>
      <xdr:row>78</xdr:row>
      <xdr:rowOff>15875</xdr:rowOff>
    </xdr:to>
    <xdr:cxnSp macro="">
      <xdr:nvCxnSpPr>
        <xdr:cNvPr id="179" name="直線コネクタ 178"/>
        <xdr:cNvCxnSpPr/>
      </xdr:nvCxnSpPr>
      <xdr:spPr>
        <a:xfrm flipV="1">
          <a:off x="2908300" y="13066395"/>
          <a:ext cx="8826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8890</xdr:rowOff>
    </xdr:from>
    <xdr:to xmlns:xdr="http://schemas.openxmlformats.org/drawingml/2006/spreadsheetDrawing">
      <xdr:col>20</xdr:col>
      <xdr:colOff>38100</xdr:colOff>
      <xdr:row>76</xdr:row>
      <xdr:rowOff>110490</xdr:rowOff>
    </xdr:to>
    <xdr:sp macro="" textlink="">
      <xdr:nvSpPr>
        <xdr:cNvPr id="180" name="フローチャート: 判断 179"/>
        <xdr:cNvSpPr/>
      </xdr:nvSpPr>
      <xdr:spPr>
        <a:xfrm>
          <a:off x="3746500" y="127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127635</xdr:rowOff>
    </xdr:from>
    <xdr:ext cx="466090" cy="257175"/>
    <xdr:sp macro="" textlink="">
      <xdr:nvSpPr>
        <xdr:cNvPr id="181" name="テキスト ボックス 180"/>
        <xdr:cNvSpPr txBox="1"/>
      </xdr:nvSpPr>
      <xdr:spPr>
        <a:xfrm>
          <a:off x="3562350" y="125368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15875</xdr:rowOff>
    </xdr:from>
    <xdr:to xmlns:xdr="http://schemas.openxmlformats.org/drawingml/2006/spreadsheetDrawing">
      <xdr:col>15</xdr:col>
      <xdr:colOff>50800</xdr:colOff>
      <xdr:row>78</xdr:row>
      <xdr:rowOff>29845</xdr:rowOff>
    </xdr:to>
    <xdr:cxnSp macro="">
      <xdr:nvCxnSpPr>
        <xdr:cNvPr id="182" name="直線コネクタ 181"/>
        <xdr:cNvCxnSpPr/>
      </xdr:nvCxnSpPr>
      <xdr:spPr>
        <a:xfrm flipV="1">
          <a:off x="2019300" y="130956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67310</xdr:rowOff>
    </xdr:from>
    <xdr:to xmlns:xdr="http://schemas.openxmlformats.org/drawingml/2006/spreadsheetDrawing">
      <xdr:col>15</xdr:col>
      <xdr:colOff>101600</xdr:colOff>
      <xdr:row>76</xdr:row>
      <xdr:rowOff>167640</xdr:rowOff>
    </xdr:to>
    <xdr:sp macro="" textlink="">
      <xdr:nvSpPr>
        <xdr:cNvPr id="183" name="フローチャート: 判断 182"/>
        <xdr:cNvSpPr/>
      </xdr:nvSpPr>
      <xdr:spPr>
        <a:xfrm>
          <a:off x="2857500" y="12811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13970</xdr:rowOff>
    </xdr:from>
    <xdr:ext cx="466090" cy="257175"/>
    <xdr:sp macro="" textlink="">
      <xdr:nvSpPr>
        <xdr:cNvPr id="184" name="テキスト ボックス 183"/>
        <xdr:cNvSpPr txBox="1"/>
      </xdr:nvSpPr>
      <xdr:spPr>
        <a:xfrm>
          <a:off x="2673350" y="1259078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29845</xdr:rowOff>
    </xdr:from>
    <xdr:to xmlns:xdr="http://schemas.openxmlformats.org/drawingml/2006/spreadsheetDrawing">
      <xdr:col>10</xdr:col>
      <xdr:colOff>114300</xdr:colOff>
      <xdr:row>78</xdr:row>
      <xdr:rowOff>36195</xdr:rowOff>
    </xdr:to>
    <xdr:cxnSp macro="">
      <xdr:nvCxnSpPr>
        <xdr:cNvPr id="185" name="直線コネクタ 184"/>
        <xdr:cNvCxnSpPr/>
      </xdr:nvCxnSpPr>
      <xdr:spPr>
        <a:xfrm flipV="1">
          <a:off x="1123950" y="13109575"/>
          <a:ext cx="8953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86995</xdr:rowOff>
    </xdr:to>
    <xdr:sp macro="" textlink="">
      <xdr:nvSpPr>
        <xdr:cNvPr id="186" name="フローチャート: 判断 185"/>
        <xdr:cNvSpPr/>
      </xdr:nvSpPr>
      <xdr:spPr>
        <a:xfrm>
          <a:off x="1968500" y="12901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104140</xdr:rowOff>
    </xdr:from>
    <xdr:ext cx="466090" cy="256540"/>
    <xdr:sp macro="" textlink="">
      <xdr:nvSpPr>
        <xdr:cNvPr id="187" name="テキスト ボックス 186"/>
        <xdr:cNvSpPr txBox="1"/>
      </xdr:nvSpPr>
      <xdr:spPr>
        <a:xfrm>
          <a:off x="1784350" y="1268095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111760</xdr:rowOff>
    </xdr:from>
    <xdr:to xmlns:xdr="http://schemas.openxmlformats.org/drawingml/2006/spreadsheetDrawing">
      <xdr:col>6</xdr:col>
      <xdr:colOff>38100</xdr:colOff>
      <xdr:row>77</xdr:row>
      <xdr:rowOff>41910</xdr:rowOff>
    </xdr:to>
    <xdr:sp macro="" textlink="">
      <xdr:nvSpPr>
        <xdr:cNvPr id="188" name="フローチャート: 判断 187"/>
        <xdr:cNvSpPr/>
      </xdr:nvSpPr>
      <xdr:spPr>
        <a:xfrm>
          <a:off x="10795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59055</xdr:rowOff>
    </xdr:from>
    <xdr:ext cx="466090" cy="258445"/>
    <xdr:sp macro="" textlink="">
      <xdr:nvSpPr>
        <xdr:cNvPr id="189" name="テキスト ボックス 188"/>
        <xdr:cNvSpPr txBox="1"/>
      </xdr:nvSpPr>
      <xdr:spPr>
        <a:xfrm>
          <a:off x="895350" y="126358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0" name="テキスト ボックス 189"/>
        <xdr:cNvSpPr txBox="1"/>
      </xdr:nvSpPr>
      <xdr:spPr>
        <a:xfrm>
          <a:off x="4445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79375</xdr:rowOff>
    </xdr:from>
    <xdr:ext cx="762000" cy="258445"/>
    <xdr:sp macro="" textlink="">
      <xdr:nvSpPr>
        <xdr:cNvPr id="191" name="テキスト ボックス 190"/>
        <xdr:cNvSpPr txBox="1"/>
      </xdr:nvSpPr>
      <xdr:spPr>
        <a:xfrm>
          <a:off x="3600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1365" cy="258445"/>
    <xdr:sp macro="" textlink="">
      <xdr:nvSpPr>
        <xdr:cNvPr id="192" name="テキスト ボックス 191"/>
        <xdr:cNvSpPr txBox="1"/>
      </xdr:nvSpPr>
      <xdr:spPr>
        <a:xfrm>
          <a:off x="2717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3" name="テキスト ボックス 192"/>
        <xdr:cNvSpPr txBox="1"/>
      </xdr:nvSpPr>
      <xdr:spPr>
        <a:xfrm>
          <a:off x="18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79375</xdr:rowOff>
    </xdr:from>
    <xdr:ext cx="762000" cy="258445"/>
    <xdr:sp macro="" textlink="">
      <xdr:nvSpPr>
        <xdr:cNvPr id="194" name="テキスト ボックス 193"/>
        <xdr:cNvSpPr txBox="1"/>
      </xdr:nvSpPr>
      <xdr:spPr>
        <a:xfrm>
          <a:off x="93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109220</xdr:rowOff>
    </xdr:from>
    <xdr:to xmlns:xdr="http://schemas.openxmlformats.org/drawingml/2006/spreadsheetDrawing">
      <xdr:col>24</xdr:col>
      <xdr:colOff>114300</xdr:colOff>
      <xdr:row>78</xdr:row>
      <xdr:rowOff>40005</xdr:rowOff>
    </xdr:to>
    <xdr:sp macro="" textlink="">
      <xdr:nvSpPr>
        <xdr:cNvPr id="195" name="楕円 194"/>
        <xdr:cNvSpPr/>
      </xdr:nvSpPr>
      <xdr:spPr>
        <a:xfrm>
          <a:off x="4584700" y="13021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24130</xdr:rowOff>
    </xdr:from>
    <xdr:ext cx="469900" cy="258445"/>
    <xdr:sp macro="" textlink="">
      <xdr:nvSpPr>
        <xdr:cNvPr id="196" name="維持補修費該当値テキスト"/>
        <xdr:cNvSpPr txBox="1"/>
      </xdr:nvSpPr>
      <xdr:spPr>
        <a:xfrm>
          <a:off x="4686300" y="1293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103505</xdr:rowOff>
    </xdr:from>
    <xdr:to xmlns:xdr="http://schemas.openxmlformats.org/drawingml/2006/spreadsheetDrawing">
      <xdr:col>20</xdr:col>
      <xdr:colOff>38100</xdr:colOff>
      <xdr:row>78</xdr:row>
      <xdr:rowOff>33655</xdr:rowOff>
    </xdr:to>
    <xdr:sp macro="" textlink="">
      <xdr:nvSpPr>
        <xdr:cNvPr id="197" name="楕円 196"/>
        <xdr:cNvSpPr/>
      </xdr:nvSpPr>
      <xdr:spPr>
        <a:xfrm>
          <a:off x="3746500" y="1301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24130</xdr:rowOff>
    </xdr:from>
    <xdr:ext cx="466090" cy="258445"/>
    <xdr:sp macro="" textlink="">
      <xdr:nvSpPr>
        <xdr:cNvPr id="198" name="テキスト ボックス 197"/>
        <xdr:cNvSpPr txBox="1"/>
      </xdr:nvSpPr>
      <xdr:spPr>
        <a:xfrm>
          <a:off x="3562350" y="131038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135890</xdr:rowOff>
    </xdr:from>
    <xdr:to xmlns:xdr="http://schemas.openxmlformats.org/drawingml/2006/spreadsheetDrawing">
      <xdr:col>15</xdr:col>
      <xdr:colOff>101600</xdr:colOff>
      <xdr:row>78</xdr:row>
      <xdr:rowOff>66675</xdr:rowOff>
    </xdr:to>
    <xdr:sp macro="" textlink="">
      <xdr:nvSpPr>
        <xdr:cNvPr id="199" name="楕円 198"/>
        <xdr:cNvSpPr/>
      </xdr:nvSpPr>
      <xdr:spPr>
        <a:xfrm>
          <a:off x="2857500" y="13047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57150</xdr:rowOff>
    </xdr:from>
    <xdr:ext cx="466090" cy="258445"/>
    <xdr:sp macro="" textlink="">
      <xdr:nvSpPr>
        <xdr:cNvPr id="200" name="テキスト ボックス 199"/>
        <xdr:cNvSpPr txBox="1"/>
      </xdr:nvSpPr>
      <xdr:spPr>
        <a:xfrm>
          <a:off x="2673350" y="131368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150495</xdr:rowOff>
    </xdr:from>
    <xdr:to xmlns:xdr="http://schemas.openxmlformats.org/drawingml/2006/spreadsheetDrawing">
      <xdr:col>10</xdr:col>
      <xdr:colOff>165100</xdr:colOff>
      <xdr:row>78</xdr:row>
      <xdr:rowOff>80010</xdr:rowOff>
    </xdr:to>
    <xdr:sp macro="" textlink="">
      <xdr:nvSpPr>
        <xdr:cNvPr id="201" name="楕円 200"/>
        <xdr:cNvSpPr/>
      </xdr:nvSpPr>
      <xdr:spPr>
        <a:xfrm>
          <a:off x="1968500" y="130625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71755</xdr:rowOff>
    </xdr:from>
    <xdr:ext cx="466090" cy="257175"/>
    <xdr:sp macro="" textlink="">
      <xdr:nvSpPr>
        <xdr:cNvPr id="202" name="テキスト ボックス 201"/>
        <xdr:cNvSpPr txBox="1"/>
      </xdr:nvSpPr>
      <xdr:spPr>
        <a:xfrm>
          <a:off x="1784350" y="131514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203" name="楕円 202"/>
        <xdr:cNvSpPr/>
      </xdr:nvSpPr>
      <xdr:spPr>
        <a:xfrm>
          <a:off x="1079500" y="1306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77470</xdr:rowOff>
    </xdr:from>
    <xdr:ext cx="466090" cy="255905"/>
    <xdr:sp macro="" textlink="">
      <xdr:nvSpPr>
        <xdr:cNvPr id="204" name="テキスト ボックス 203"/>
        <xdr:cNvSpPr txBox="1"/>
      </xdr:nvSpPr>
      <xdr:spPr>
        <a:xfrm>
          <a:off x="895350" y="13157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139065</xdr:rowOff>
    </xdr:to>
    <xdr:sp macro="" textlink="">
      <xdr:nvSpPr>
        <xdr:cNvPr id="206" name="正方形/長方形 205"/>
        <xdr:cNvSpPr/>
      </xdr:nvSpPr>
      <xdr:spPr>
        <a:xfrm>
          <a:off x="8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139065</xdr:rowOff>
    </xdr:to>
    <xdr:sp macro="" textlink="">
      <xdr:nvSpPr>
        <xdr:cNvPr id="208" name="正方形/長方形 207"/>
        <xdr:cNvSpPr/>
      </xdr:nvSpPr>
      <xdr:spPr>
        <a:xfrm>
          <a:off x="190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139065</xdr:rowOff>
    </xdr:to>
    <xdr:sp macro="" textlink="">
      <xdr:nvSpPr>
        <xdr:cNvPr id="210" name="正方形/長方形 209"/>
        <xdr:cNvSpPr/>
      </xdr:nvSpPr>
      <xdr:spPr>
        <a:xfrm>
          <a:off x="3048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7805"/>
    <xdr:sp macro="" textlink="">
      <xdr:nvSpPr>
        <xdr:cNvPr id="213" name="テキスト ボックス 212"/>
        <xdr:cNvSpPr txBox="1"/>
      </xdr:nvSpPr>
      <xdr:spPr>
        <a:xfrm>
          <a:off x="723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3050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9" name="テキスト ボックス 218"/>
        <xdr:cNvSpPr txBox="1"/>
      </xdr:nvSpPr>
      <xdr:spPr>
        <a:xfrm>
          <a:off x="23050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820" cy="259080"/>
    <xdr:sp macro="" textlink="">
      <xdr:nvSpPr>
        <xdr:cNvPr id="221" name="テキスト ボックス 220"/>
        <xdr:cNvSpPr txBox="1"/>
      </xdr:nvSpPr>
      <xdr:spPr>
        <a:xfrm>
          <a:off x="166370" y="159340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4635"/>
    <xdr:sp macro="" textlink="">
      <xdr:nvSpPr>
        <xdr:cNvPr id="223" name="テキスト ボックス 222"/>
        <xdr:cNvSpPr txBox="1"/>
      </xdr:nvSpPr>
      <xdr:spPr>
        <a:xfrm>
          <a:off x="166370" y="156083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5" name="テキスト ボックス 224"/>
        <xdr:cNvSpPr txBox="1"/>
      </xdr:nvSpPr>
      <xdr:spPr>
        <a:xfrm>
          <a:off x="166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1820" cy="253365"/>
    <xdr:sp macro="" textlink="">
      <xdr:nvSpPr>
        <xdr:cNvPr id="227" name="テキスト ボックス 226"/>
        <xdr:cNvSpPr txBox="1"/>
      </xdr:nvSpPr>
      <xdr:spPr>
        <a:xfrm>
          <a:off x="166370" y="149612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1820" cy="248920"/>
    <xdr:sp macro="" textlink="">
      <xdr:nvSpPr>
        <xdr:cNvPr id="229" name="テキスト ボックス 228"/>
        <xdr:cNvSpPr txBox="1"/>
      </xdr:nvSpPr>
      <xdr:spPr>
        <a:xfrm>
          <a:off x="166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130175</xdr:rowOff>
    </xdr:from>
    <xdr:to xmlns:xdr="http://schemas.openxmlformats.org/drawingml/2006/spreadsheetDrawing">
      <xdr:col>24</xdr:col>
      <xdr:colOff>62865</xdr:colOff>
      <xdr:row>99</xdr:row>
      <xdr:rowOff>45720</xdr:rowOff>
    </xdr:to>
    <xdr:cxnSp macro="">
      <xdr:nvCxnSpPr>
        <xdr:cNvPr id="231" name="直線コネクタ 230"/>
        <xdr:cNvCxnSpPr/>
      </xdr:nvCxnSpPr>
      <xdr:spPr>
        <a:xfrm flipV="1">
          <a:off x="4633595" y="152215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49530</xdr:rowOff>
    </xdr:from>
    <xdr:ext cx="534670" cy="259080"/>
    <xdr:sp macro="" textlink="">
      <xdr:nvSpPr>
        <xdr:cNvPr id="232" name="扶助費最小値テキスト"/>
        <xdr:cNvSpPr txBox="1"/>
      </xdr:nvSpPr>
      <xdr:spPr>
        <a:xfrm>
          <a:off x="46863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45720</xdr:rowOff>
    </xdr:from>
    <xdr:to xmlns:xdr="http://schemas.openxmlformats.org/drawingml/2006/spreadsheetDrawing">
      <xdr:col>24</xdr:col>
      <xdr:colOff>152400</xdr:colOff>
      <xdr:row>99</xdr:row>
      <xdr:rowOff>45720</xdr:rowOff>
    </xdr:to>
    <xdr:cxnSp macro="">
      <xdr:nvCxnSpPr>
        <xdr:cNvPr id="233" name="直線コネクタ 232"/>
        <xdr:cNvCxnSpPr/>
      </xdr:nvCxnSpPr>
      <xdr:spPr>
        <a:xfrm>
          <a:off x="4546600" y="1667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78105</xdr:rowOff>
    </xdr:from>
    <xdr:ext cx="598805" cy="253365"/>
    <xdr:sp macro="" textlink="">
      <xdr:nvSpPr>
        <xdr:cNvPr id="234" name="扶助費最大値テキスト"/>
        <xdr:cNvSpPr txBox="1"/>
      </xdr:nvSpPr>
      <xdr:spPr>
        <a:xfrm>
          <a:off x="4686300" y="15001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130175</xdr:rowOff>
    </xdr:from>
    <xdr:to xmlns:xdr="http://schemas.openxmlformats.org/drawingml/2006/spreadsheetDrawing">
      <xdr:col>24</xdr:col>
      <xdr:colOff>152400</xdr:colOff>
      <xdr:row>90</xdr:row>
      <xdr:rowOff>130175</xdr:rowOff>
    </xdr:to>
    <xdr:cxnSp macro="">
      <xdr:nvCxnSpPr>
        <xdr:cNvPr id="235" name="直線コネクタ 234"/>
        <xdr:cNvCxnSpPr/>
      </xdr:nvCxnSpPr>
      <xdr:spPr>
        <a:xfrm>
          <a:off x="45466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162560</xdr:rowOff>
    </xdr:from>
    <xdr:to xmlns:xdr="http://schemas.openxmlformats.org/drawingml/2006/spreadsheetDrawing">
      <xdr:col>24</xdr:col>
      <xdr:colOff>63500</xdr:colOff>
      <xdr:row>97</xdr:row>
      <xdr:rowOff>84455</xdr:rowOff>
    </xdr:to>
    <xdr:cxnSp macro="">
      <xdr:nvCxnSpPr>
        <xdr:cNvPr id="236" name="直線コネクタ 235"/>
        <xdr:cNvCxnSpPr/>
      </xdr:nvCxnSpPr>
      <xdr:spPr>
        <a:xfrm>
          <a:off x="3790950" y="16278860"/>
          <a:ext cx="8445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31750</xdr:rowOff>
    </xdr:from>
    <xdr:ext cx="598805" cy="254635"/>
    <xdr:sp macro="" textlink="">
      <xdr:nvSpPr>
        <xdr:cNvPr id="237" name="扶助費平均値テキスト"/>
        <xdr:cNvSpPr txBox="1"/>
      </xdr:nvSpPr>
      <xdr:spPr>
        <a:xfrm>
          <a:off x="4686300" y="159766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8255</xdr:rowOff>
    </xdr:from>
    <xdr:to xmlns:xdr="http://schemas.openxmlformats.org/drawingml/2006/spreadsheetDrawing">
      <xdr:col>24</xdr:col>
      <xdr:colOff>114300</xdr:colOff>
      <xdr:row>96</xdr:row>
      <xdr:rowOff>109855</xdr:rowOff>
    </xdr:to>
    <xdr:sp macro="" textlink="">
      <xdr:nvSpPr>
        <xdr:cNvPr id="238" name="フローチャート: 判断 237"/>
        <xdr:cNvSpPr/>
      </xdr:nvSpPr>
      <xdr:spPr>
        <a:xfrm>
          <a:off x="4584700" y="1612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162560</xdr:rowOff>
    </xdr:from>
    <xdr:to xmlns:xdr="http://schemas.openxmlformats.org/drawingml/2006/spreadsheetDrawing">
      <xdr:col>19</xdr:col>
      <xdr:colOff>171450</xdr:colOff>
      <xdr:row>98</xdr:row>
      <xdr:rowOff>45085</xdr:rowOff>
    </xdr:to>
    <xdr:cxnSp macro="">
      <xdr:nvCxnSpPr>
        <xdr:cNvPr id="239" name="直線コネクタ 238"/>
        <xdr:cNvCxnSpPr/>
      </xdr:nvCxnSpPr>
      <xdr:spPr>
        <a:xfrm flipV="1">
          <a:off x="2908300" y="16278860"/>
          <a:ext cx="8826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39370</xdr:rowOff>
    </xdr:from>
    <xdr:to xmlns:xdr="http://schemas.openxmlformats.org/drawingml/2006/spreadsheetDrawing">
      <xdr:col>20</xdr:col>
      <xdr:colOff>38100</xdr:colOff>
      <xdr:row>95</xdr:row>
      <xdr:rowOff>140970</xdr:rowOff>
    </xdr:to>
    <xdr:sp macro="" textlink="">
      <xdr:nvSpPr>
        <xdr:cNvPr id="240" name="フローチャート: 判断 239"/>
        <xdr:cNvSpPr/>
      </xdr:nvSpPr>
      <xdr:spPr>
        <a:xfrm>
          <a:off x="3746500" y="159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157480</xdr:rowOff>
    </xdr:from>
    <xdr:ext cx="594360" cy="254635"/>
    <xdr:sp macro="" textlink="">
      <xdr:nvSpPr>
        <xdr:cNvPr id="241" name="テキスト ボックス 240"/>
        <xdr:cNvSpPr txBox="1"/>
      </xdr:nvSpPr>
      <xdr:spPr>
        <a:xfrm>
          <a:off x="3497580" y="157594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45085</xdr:rowOff>
    </xdr:to>
    <xdr:cxnSp macro="">
      <xdr:nvCxnSpPr>
        <xdr:cNvPr id="242" name="直線コネクタ 241"/>
        <xdr:cNvCxnSpPr/>
      </xdr:nvCxnSpPr>
      <xdr:spPr>
        <a:xfrm>
          <a:off x="2019300" y="164947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43" name="フローチャート: 判断 242"/>
        <xdr:cNvSpPr/>
      </xdr:nvSpPr>
      <xdr:spPr>
        <a:xfrm>
          <a:off x="285750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34290</xdr:rowOff>
    </xdr:from>
    <xdr:ext cx="594360" cy="259080"/>
    <xdr:sp macro="" textlink="">
      <xdr:nvSpPr>
        <xdr:cNvPr id="244" name="テキスト ボックス 243"/>
        <xdr:cNvSpPr txBox="1"/>
      </xdr:nvSpPr>
      <xdr:spPr>
        <a:xfrm>
          <a:off x="2608580" y="159791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35560</xdr:rowOff>
    </xdr:from>
    <xdr:to xmlns:xdr="http://schemas.openxmlformats.org/drawingml/2006/spreadsheetDrawing">
      <xdr:col>10</xdr:col>
      <xdr:colOff>114300</xdr:colOff>
      <xdr:row>98</xdr:row>
      <xdr:rowOff>86360</xdr:rowOff>
    </xdr:to>
    <xdr:cxnSp macro="">
      <xdr:nvCxnSpPr>
        <xdr:cNvPr id="245" name="直線コネクタ 244"/>
        <xdr:cNvCxnSpPr/>
      </xdr:nvCxnSpPr>
      <xdr:spPr>
        <a:xfrm flipV="1">
          <a:off x="1123950" y="16494760"/>
          <a:ext cx="895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119380</xdr:rowOff>
    </xdr:from>
    <xdr:to xmlns:xdr="http://schemas.openxmlformats.org/drawingml/2006/spreadsheetDrawing">
      <xdr:col>10</xdr:col>
      <xdr:colOff>165100</xdr:colOff>
      <xdr:row>97</xdr:row>
      <xdr:rowOff>49530</xdr:rowOff>
    </xdr:to>
    <xdr:sp macro="" textlink="">
      <xdr:nvSpPr>
        <xdr:cNvPr id="246" name="フローチャート: 判断 245"/>
        <xdr:cNvSpPr/>
      </xdr:nvSpPr>
      <xdr:spPr>
        <a:xfrm>
          <a:off x="1968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66040</xdr:rowOff>
    </xdr:from>
    <xdr:ext cx="594360" cy="254635"/>
    <xdr:sp macro="" textlink="">
      <xdr:nvSpPr>
        <xdr:cNvPr id="247" name="テキスト ボックス 246"/>
        <xdr:cNvSpPr txBox="1"/>
      </xdr:nvSpPr>
      <xdr:spPr>
        <a:xfrm>
          <a:off x="1719580" y="16010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48" name="フローチャート: 判断 247"/>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109855</xdr:rowOff>
    </xdr:from>
    <xdr:ext cx="530225" cy="254635"/>
    <xdr:sp macro="" textlink="">
      <xdr:nvSpPr>
        <xdr:cNvPr id="249" name="テキスト ボックス 248"/>
        <xdr:cNvSpPr txBox="1"/>
      </xdr:nvSpPr>
      <xdr:spPr>
        <a:xfrm>
          <a:off x="862965" y="16054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71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33655</xdr:rowOff>
    </xdr:from>
    <xdr:to xmlns:xdr="http://schemas.openxmlformats.org/drawingml/2006/spreadsheetDrawing">
      <xdr:col>24</xdr:col>
      <xdr:colOff>114300</xdr:colOff>
      <xdr:row>97</xdr:row>
      <xdr:rowOff>135255</xdr:rowOff>
    </xdr:to>
    <xdr:sp macro="" textlink="">
      <xdr:nvSpPr>
        <xdr:cNvPr id="255" name="楕円 254"/>
        <xdr:cNvSpPr/>
      </xdr:nvSpPr>
      <xdr:spPr>
        <a:xfrm>
          <a:off x="4584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12065</xdr:rowOff>
    </xdr:from>
    <xdr:ext cx="534670" cy="259080"/>
    <xdr:sp macro="" textlink="">
      <xdr:nvSpPr>
        <xdr:cNvPr id="256" name="扶助費該当値テキスト"/>
        <xdr:cNvSpPr txBox="1"/>
      </xdr:nvSpPr>
      <xdr:spPr>
        <a:xfrm>
          <a:off x="4686300"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111760</xdr:rowOff>
    </xdr:from>
    <xdr:to xmlns:xdr="http://schemas.openxmlformats.org/drawingml/2006/spreadsheetDrawing">
      <xdr:col>20</xdr:col>
      <xdr:colOff>38100</xdr:colOff>
      <xdr:row>97</xdr:row>
      <xdr:rowOff>41910</xdr:rowOff>
    </xdr:to>
    <xdr:sp macro="" textlink="">
      <xdr:nvSpPr>
        <xdr:cNvPr id="257" name="楕円 256"/>
        <xdr:cNvSpPr/>
      </xdr:nvSpPr>
      <xdr:spPr>
        <a:xfrm>
          <a:off x="37465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33020</xdr:rowOff>
    </xdr:from>
    <xdr:ext cx="594360" cy="259080"/>
    <xdr:sp macro="" textlink="">
      <xdr:nvSpPr>
        <xdr:cNvPr id="258" name="テキスト ボックス 257"/>
        <xdr:cNvSpPr txBox="1"/>
      </xdr:nvSpPr>
      <xdr:spPr>
        <a:xfrm>
          <a:off x="3497580" y="16320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166370</xdr:rowOff>
    </xdr:from>
    <xdr:to xmlns:xdr="http://schemas.openxmlformats.org/drawingml/2006/spreadsheetDrawing">
      <xdr:col>15</xdr:col>
      <xdr:colOff>101600</xdr:colOff>
      <xdr:row>98</xdr:row>
      <xdr:rowOff>95885</xdr:rowOff>
    </xdr:to>
    <xdr:sp macro="" textlink="">
      <xdr:nvSpPr>
        <xdr:cNvPr id="259" name="楕円 258"/>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86995</xdr:rowOff>
    </xdr:from>
    <xdr:ext cx="530225" cy="254635"/>
    <xdr:sp macro="" textlink="">
      <xdr:nvSpPr>
        <xdr:cNvPr id="260" name="テキスト ボックス 259"/>
        <xdr:cNvSpPr txBox="1"/>
      </xdr:nvSpPr>
      <xdr:spPr>
        <a:xfrm>
          <a:off x="2640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156210</xdr:rowOff>
    </xdr:from>
    <xdr:to xmlns:xdr="http://schemas.openxmlformats.org/drawingml/2006/spreadsheetDrawing">
      <xdr:col>10</xdr:col>
      <xdr:colOff>165100</xdr:colOff>
      <xdr:row>98</xdr:row>
      <xdr:rowOff>86360</xdr:rowOff>
    </xdr:to>
    <xdr:sp macro="" textlink="">
      <xdr:nvSpPr>
        <xdr:cNvPr id="261" name="楕円 260"/>
        <xdr:cNvSpPr/>
      </xdr:nvSpPr>
      <xdr:spPr>
        <a:xfrm>
          <a:off x="1968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77470</xdr:rowOff>
    </xdr:from>
    <xdr:ext cx="530860" cy="254635"/>
    <xdr:sp macro="" textlink="">
      <xdr:nvSpPr>
        <xdr:cNvPr id="262" name="テキスト ボックス 261"/>
        <xdr:cNvSpPr txBox="1"/>
      </xdr:nvSpPr>
      <xdr:spPr>
        <a:xfrm>
          <a:off x="1751965" y="165366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34925</xdr:rowOff>
    </xdr:from>
    <xdr:to xmlns:xdr="http://schemas.openxmlformats.org/drawingml/2006/spreadsheetDrawing">
      <xdr:col>6</xdr:col>
      <xdr:colOff>38100</xdr:colOff>
      <xdr:row>98</xdr:row>
      <xdr:rowOff>136525</xdr:rowOff>
    </xdr:to>
    <xdr:sp macro="" textlink="">
      <xdr:nvSpPr>
        <xdr:cNvPr id="263" name="楕円 262"/>
        <xdr:cNvSpPr/>
      </xdr:nvSpPr>
      <xdr:spPr>
        <a:xfrm>
          <a:off x="107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127635</xdr:rowOff>
    </xdr:from>
    <xdr:ext cx="530225" cy="259080"/>
    <xdr:sp macro="" textlink="">
      <xdr:nvSpPr>
        <xdr:cNvPr id="264" name="テキスト ボックス 263"/>
        <xdr:cNvSpPr txBox="1"/>
      </xdr:nvSpPr>
      <xdr:spPr>
        <a:xfrm>
          <a:off x="862965" y="16586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6" name="正方形/長方形 265"/>
        <xdr:cNvSpPr/>
      </xdr:nvSpPr>
      <xdr:spPr>
        <a:xfrm>
          <a:off x="67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8" name="正方形/長方形 267"/>
        <xdr:cNvSpPr/>
      </xdr:nvSpPr>
      <xdr:spPr>
        <a:xfrm>
          <a:off x="7747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0" name="正方形/長方形 269"/>
        <xdr:cNvSpPr/>
      </xdr:nvSpPr>
      <xdr:spPr>
        <a:xfrm>
          <a:off x="8890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2" name="正方形/長方形 271"/>
        <xdr:cNvSpPr/>
      </xdr:nvSpPr>
      <xdr:spPr>
        <a:xfrm>
          <a:off x="6604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22250"/>
    <xdr:sp macro="" textlink="">
      <xdr:nvSpPr>
        <xdr:cNvPr id="273" name="テキスト ボックス 272"/>
        <xdr:cNvSpPr txBox="1"/>
      </xdr:nvSpPr>
      <xdr:spPr>
        <a:xfrm>
          <a:off x="6565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4" name="直線コネクタ 273"/>
        <xdr:cNvCxnSpPr/>
      </xdr:nvCxnSpPr>
      <xdr:spPr>
        <a:xfrm>
          <a:off x="6604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5" name="直線コネクタ 274"/>
        <xdr:cNvCxnSpPr/>
      </xdr:nvCxnSpPr>
      <xdr:spPr>
        <a:xfrm>
          <a:off x="6604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7175"/>
    <xdr:sp macro="" textlink="">
      <xdr:nvSpPr>
        <xdr:cNvPr id="276" name="テキスト ボックス 275"/>
        <xdr:cNvSpPr txBox="1"/>
      </xdr:nvSpPr>
      <xdr:spPr>
        <a:xfrm>
          <a:off x="6355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6604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7175"/>
    <xdr:sp macro="" textlink="">
      <xdr:nvSpPr>
        <xdr:cNvPr id="278" name="テキスト ボックス 277"/>
        <xdr:cNvSpPr txBox="1"/>
      </xdr:nvSpPr>
      <xdr:spPr>
        <a:xfrm>
          <a:off x="6072505" y="60744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139065</xdr:rowOff>
    </xdr:from>
    <xdr:to xmlns:xdr="http://schemas.openxmlformats.org/drawingml/2006/spreadsheetDrawing">
      <xdr:col>59</xdr:col>
      <xdr:colOff>50800</xdr:colOff>
      <xdr:row>34</xdr:row>
      <xdr:rowOff>139065</xdr:rowOff>
    </xdr:to>
    <xdr:cxnSp macro="">
      <xdr:nvCxnSpPr>
        <xdr:cNvPr id="279" name="直線コネクタ 278"/>
        <xdr:cNvCxnSpPr/>
      </xdr:nvCxnSpPr>
      <xdr:spPr>
        <a:xfrm>
          <a:off x="6604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1820" cy="255905"/>
    <xdr:sp macro="" textlink="">
      <xdr:nvSpPr>
        <xdr:cNvPr id="280" name="テキスト ボックス 279"/>
        <xdr:cNvSpPr txBox="1"/>
      </xdr:nvSpPr>
      <xdr:spPr>
        <a:xfrm>
          <a:off x="6008370" y="570357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81" name="直線コネクタ 280"/>
        <xdr:cNvCxnSpPr/>
      </xdr:nvCxnSpPr>
      <xdr:spPr>
        <a:xfrm>
          <a:off x="6604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8445"/>
    <xdr:sp macro="" textlink="">
      <xdr:nvSpPr>
        <xdr:cNvPr id="282" name="テキスト ボックス 281"/>
        <xdr:cNvSpPr txBox="1"/>
      </xdr:nvSpPr>
      <xdr:spPr>
        <a:xfrm>
          <a:off x="6008370" y="53314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83" name="直線コネクタ 282"/>
        <xdr:cNvCxnSpPr/>
      </xdr:nvCxnSpPr>
      <xdr:spPr>
        <a:xfrm>
          <a:off x="6604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7175"/>
    <xdr:sp macro="" textlink="">
      <xdr:nvSpPr>
        <xdr:cNvPr id="284" name="テキスト ボックス 283"/>
        <xdr:cNvSpPr txBox="1"/>
      </xdr:nvSpPr>
      <xdr:spPr>
        <a:xfrm>
          <a:off x="6008370" y="49580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1820" cy="254635"/>
    <xdr:sp macro="" textlink="">
      <xdr:nvSpPr>
        <xdr:cNvPr id="286" name="テキスト ボックス 285"/>
        <xdr:cNvSpPr txBox="1"/>
      </xdr:nvSpPr>
      <xdr:spPr>
        <a:xfrm>
          <a:off x="6008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7" name="補助費等グラフ枠"/>
        <xdr:cNvSpPr/>
      </xdr:nvSpPr>
      <xdr:spPr>
        <a:xfrm>
          <a:off x="6604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127635</xdr:rowOff>
    </xdr:from>
    <xdr:to xmlns:xdr="http://schemas.openxmlformats.org/drawingml/2006/spreadsheetDrawing">
      <xdr:col>54</xdr:col>
      <xdr:colOff>171450</xdr:colOff>
      <xdr:row>37</xdr:row>
      <xdr:rowOff>140335</xdr:rowOff>
    </xdr:to>
    <xdr:cxnSp macro="">
      <xdr:nvCxnSpPr>
        <xdr:cNvPr id="288" name="直線コネクタ 287"/>
        <xdr:cNvCxnSpPr/>
      </xdr:nvCxnSpPr>
      <xdr:spPr>
        <a:xfrm flipV="1">
          <a:off x="10458450" y="5328285"/>
          <a:ext cx="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534035" cy="254000"/>
    <xdr:sp macro="" textlink="">
      <xdr:nvSpPr>
        <xdr:cNvPr id="289" name="補助費等最小値テキスト"/>
        <xdr:cNvSpPr txBox="1"/>
      </xdr:nvSpPr>
      <xdr:spPr>
        <a:xfrm>
          <a:off x="10528300" y="635000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140335</xdr:rowOff>
    </xdr:from>
    <xdr:to xmlns:xdr="http://schemas.openxmlformats.org/drawingml/2006/spreadsheetDrawing">
      <xdr:col>55</xdr:col>
      <xdr:colOff>88900</xdr:colOff>
      <xdr:row>37</xdr:row>
      <xdr:rowOff>140335</xdr:rowOff>
    </xdr:to>
    <xdr:cxnSp macro="">
      <xdr:nvCxnSpPr>
        <xdr:cNvPr id="290" name="直線コネクタ 289"/>
        <xdr:cNvCxnSpPr/>
      </xdr:nvCxnSpPr>
      <xdr:spPr>
        <a:xfrm>
          <a:off x="10388600" y="634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74295</xdr:rowOff>
    </xdr:from>
    <xdr:ext cx="598170" cy="254635"/>
    <xdr:sp macro="" textlink="">
      <xdr:nvSpPr>
        <xdr:cNvPr id="291" name="補助費等最大値テキスト"/>
        <xdr:cNvSpPr txBox="1"/>
      </xdr:nvSpPr>
      <xdr:spPr>
        <a:xfrm>
          <a:off x="10528300" y="510730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127635</xdr:rowOff>
    </xdr:from>
    <xdr:to xmlns:xdr="http://schemas.openxmlformats.org/drawingml/2006/spreadsheetDrawing">
      <xdr:col>55</xdr:col>
      <xdr:colOff>88900</xdr:colOff>
      <xdr:row>31</xdr:row>
      <xdr:rowOff>127635</xdr:rowOff>
    </xdr:to>
    <xdr:cxnSp macro="">
      <xdr:nvCxnSpPr>
        <xdr:cNvPr id="292" name="直線コネクタ 291"/>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55245</xdr:rowOff>
    </xdr:from>
    <xdr:to xmlns:xdr="http://schemas.openxmlformats.org/drawingml/2006/spreadsheetDrawing">
      <xdr:col>55</xdr:col>
      <xdr:colOff>0</xdr:colOff>
      <xdr:row>35</xdr:row>
      <xdr:rowOff>120650</xdr:rowOff>
    </xdr:to>
    <xdr:cxnSp macro="">
      <xdr:nvCxnSpPr>
        <xdr:cNvPr id="293" name="直線コネクタ 292"/>
        <xdr:cNvCxnSpPr/>
      </xdr:nvCxnSpPr>
      <xdr:spPr>
        <a:xfrm flipV="1">
          <a:off x="9639300" y="592645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41275</xdr:rowOff>
    </xdr:from>
    <xdr:ext cx="534035" cy="255905"/>
    <xdr:sp macro="" textlink="">
      <xdr:nvSpPr>
        <xdr:cNvPr id="294" name="補助費等平均値テキスト"/>
        <xdr:cNvSpPr txBox="1"/>
      </xdr:nvSpPr>
      <xdr:spPr>
        <a:xfrm>
          <a:off x="10528300" y="591248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62865</xdr:rowOff>
    </xdr:from>
    <xdr:to xmlns:xdr="http://schemas.openxmlformats.org/drawingml/2006/spreadsheetDrawing">
      <xdr:col>55</xdr:col>
      <xdr:colOff>50800</xdr:colOff>
      <xdr:row>35</xdr:row>
      <xdr:rowOff>165100</xdr:rowOff>
    </xdr:to>
    <xdr:sp macro="" textlink="">
      <xdr:nvSpPr>
        <xdr:cNvPr id="295" name="フローチャート: 判断 294"/>
        <xdr:cNvSpPr/>
      </xdr:nvSpPr>
      <xdr:spPr>
        <a:xfrm>
          <a:off x="10426700" y="5934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30</xdr:row>
      <xdr:rowOff>57785</xdr:rowOff>
    </xdr:from>
    <xdr:to xmlns:xdr="http://schemas.openxmlformats.org/drawingml/2006/spreadsheetDrawing">
      <xdr:col>50</xdr:col>
      <xdr:colOff>114300</xdr:colOff>
      <xdr:row>35</xdr:row>
      <xdr:rowOff>120650</xdr:rowOff>
    </xdr:to>
    <xdr:cxnSp macro="">
      <xdr:nvCxnSpPr>
        <xdr:cNvPr id="296" name="直線コネクタ 295"/>
        <xdr:cNvCxnSpPr/>
      </xdr:nvCxnSpPr>
      <xdr:spPr>
        <a:xfrm>
          <a:off x="8743950" y="5090795"/>
          <a:ext cx="89535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86360</xdr:rowOff>
    </xdr:from>
    <xdr:to xmlns:xdr="http://schemas.openxmlformats.org/drawingml/2006/spreadsheetDrawing">
      <xdr:col>50</xdr:col>
      <xdr:colOff>165100</xdr:colOff>
      <xdr:row>36</xdr:row>
      <xdr:rowOff>17145</xdr:rowOff>
    </xdr:to>
    <xdr:sp macro="" textlink="">
      <xdr:nvSpPr>
        <xdr:cNvPr id="297" name="フローチャート: 判断 296"/>
        <xdr:cNvSpPr/>
      </xdr:nvSpPr>
      <xdr:spPr>
        <a:xfrm>
          <a:off x="9588500" y="5957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7620</xdr:rowOff>
    </xdr:from>
    <xdr:ext cx="530860" cy="255905"/>
    <xdr:sp macro="" textlink="">
      <xdr:nvSpPr>
        <xdr:cNvPr id="298" name="テキスト ボックス 297"/>
        <xdr:cNvSpPr txBox="1"/>
      </xdr:nvSpPr>
      <xdr:spPr>
        <a:xfrm>
          <a:off x="9371965" y="6046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57785</xdr:rowOff>
    </xdr:from>
    <xdr:to xmlns:xdr="http://schemas.openxmlformats.org/drawingml/2006/spreadsheetDrawing">
      <xdr:col>45</xdr:col>
      <xdr:colOff>171450</xdr:colOff>
      <xdr:row>36</xdr:row>
      <xdr:rowOff>74295</xdr:rowOff>
    </xdr:to>
    <xdr:cxnSp macro="">
      <xdr:nvCxnSpPr>
        <xdr:cNvPr id="299" name="直線コネクタ 298"/>
        <xdr:cNvCxnSpPr/>
      </xdr:nvCxnSpPr>
      <xdr:spPr>
        <a:xfrm flipV="1">
          <a:off x="7861300" y="5090795"/>
          <a:ext cx="882650" cy="1022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34925</xdr:rowOff>
    </xdr:from>
    <xdr:to xmlns:xdr="http://schemas.openxmlformats.org/drawingml/2006/spreadsheetDrawing">
      <xdr:col>46</xdr:col>
      <xdr:colOff>38100</xdr:colOff>
      <xdr:row>31</xdr:row>
      <xdr:rowOff>135890</xdr:rowOff>
    </xdr:to>
    <xdr:sp macro="" textlink="">
      <xdr:nvSpPr>
        <xdr:cNvPr id="300" name="フローチャート: 判断 299"/>
        <xdr:cNvSpPr/>
      </xdr:nvSpPr>
      <xdr:spPr>
        <a:xfrm>
          <a:off x="8699500" y="5235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127635</xdr:rowOff>
    </xdr:from>
    <xdr:ext cx="594360" cy="257175"/>
    <xdr:sp macro="" textlink="">
      <xdr:nvSpPr>
        <xdr:cNvPr id="301" name="テキスト ボックス 300"/>
        <xdr:cNvSpPr txBox="1"/>
      </xdr:nvSpPr>
      <xdr:spPr>
        <a:xfrm>
          <a:off x="8450580" y="532828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74295</xdr:rowOff>
    </xdr:from>
    <xdr:to xmlns:xdr="http://schemas.openxmlformats.org/drawingml/2006/spreadsheetDrawing">
      <xdr:col>41</xdr:col>
      <xdr:colOff>50800</xdr:colOff>
      <xdr:row>36</xdr:row>
      <xdr:rowOff>85725</xdr:rowOff>
    </xdr:to>
    <xdr:cxnSp macro="">
      <xdr:nvCxnSpPr>
        <xdr:cNvPr id="302" name="直線コネクタ 301"/>
        <xdr:cNvCxnSpPr/>
      </xdr:nvCxnSpPr>
      <xdr:spPr>
        <a:xfrm flipV="1">
          <a:off x="6972300" y="61131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92075</xdr:rowOff>
    </xdr:from>
    <xdr:to xmlns:xdr="http://schemas.openxmlformats.org/drawingml/2006/spreadsheetDrawing">
      <xdr:col>41</xdr:col>
      <xdr:colOff>101600</xdr:colOff>
      <xdr:row>37</xdr:row>
      <xdr:rowOff>21590</xdr:rowOff>
    </xdr:to>
    <xdr:sp macro="" textlink="">
      <xdr:nvSpPr>
        <xdr:cNvPr id="303" name="フローチャート: 判断 302"/>
        <xdr:cNvSpPr/>
      </xdr:nvSpPr>
      <xdr:spPr>
        <a:xfrm>
          <a:off x="7810500" y="6130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13335</xdr:rowOff>
    </xdr:from>
    <xdr:ext cx="530225" cy="257175"/>
    <xdr:sp macro="" textlink="">
      <xdr:nvSpPr>
        <xdr:cNvPr id="304" name="テキスト ボックス 303"/>
        <xdr:cNvSpPr txBox="1"/>
      </xdr:nvSpPr>
      <xdr:spPr>
        <a:xfrm>
          <a:off x="7593965" y="62198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120015</xdr:rowOff>
    </xdr:from>
    <xdr:to xmlns:xdr="http://schemas.openxmlformats.org/drawingml/2006/spreadsheetDrawing">
      <xdr:col>36</xdr:col>
      <xdr:colOff>165100</xdr:colOff>
      <xdr:row>37</xdr:row>
      <xdr:rowOff>50800</xdr:rowOff>
    </xdr:to>
    <xdr:sp macro="" textlink="">
      <xdr:nvSpPr>
        <xdr:cNvPr id="305" name="フローチャート: 判断 304"/>
        <xdr:cNvSpPr/>
      </xdr:nvSpPr>
      <xdr:spPr>
        <a:xfrm>
          <a:off x="6921500" y="6158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41275</xdr:rowOff>
    </xdr:from>
    <xdr:ext cx="530860" cy="255905"/>
    <xdr:sp macro="" textlink="">
      <xdr:nvSpPr>
        <xdr:cNvPr id="306" name="テキスト ボックス 305"/>
        <xdr:cNvSpPr txBox="1"/>
      </xdr:nvSpPr>
      <xdr:spPr>
        <a:xfrm>
          <a:off x="6704965" y="624776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7" name="テキスト ボックス 306"/>
        <xdr:cNvSpPr txBox="1"/>
      </xdr:nvSpPr>
      <xdr:spPr>
        <a:xfrm>
          <a:off x="10287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8" name="テキスト ボックス 307"/>
        <xdr:cNvSpPr txBox="1"/>
      </xdr:nvSpPr>
      <xdr:spPr>
        <a:xfrm>
          <a:off x="944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09" name="テキスト ボックス 308"/>
        <xdr:cNvSpPr txBox="1"/>
      </xdr:nvSpPr>
      <xdr:spPr>
        <a:xfrm>
          <a:off x="855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8445"/>
    <xdr:sp macro="" textlink="">
      <xdr:nvSpPr>
        <xdr:cNvPr id="310" name="テキスト ボックス 309"/>
        <xdr:cNvSpPr txBox="1"/>
      </xdr:nvSpPr>
      <xdr:spPr>
        <a:xfrm>
          <a:off x="767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1" name="テキスト ボックス 310"/>
        <xdr:cNvSpPr txBox="1"/>
      </xdr:nvSpPr>
      <xdr:spPr>
        <a:xfrm>
          <a:off x="678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5080</xdr:rowOff>
    </xdr:from>
    <xdr:to xmlns:xdr="http://schemas.openxmlformats.org/drawingml/2006/spreadsheetDrawing">
      <xdr:col>55</xdr:col>
      <xdr:colOff>50800</xdr:colOff>
      <xdr:row>35</xdr:row>
      <xdr:rowOff>106680</xdr:rowOff>
    </xdr:to>
    <xdr:sp macro="" textlink="">
      <xdr:nvSpPr>
        <xdr:cNvPr id="312" name="楕円 311"/>
        <xdr:cNvSpPr/>
      </xdr:nvSpPr>
      <xdr:spPr>
        <a:xfrm>
          <a:off x="104267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27305</xdr:rowOff>
    </xdr:from>
    <xdr:ext cx="534035" cy="258445"/>
    <xdr:sp macro="" textlink="">
      <xdr:nvSpPr>
        <xdr:cNvPr id="313" name="補助費等該当値テキスト"/>
        <xdr:cNvSpPr txBox="1"/>
      </xdr:nvSpPr>
      <xdr:spPr>
        <a:xfrm>
          <a:off x="10528300" y="5730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70485</xdr:rowOff>
    </xdr:from>
    <xdr:to xmlns:xdr="http://schemas.openxmlformats.org/drawingml/2006/spreadsheetDrawing">
      <xdr:col>50</xdr:col>
      <xdr:colOff>165100</xdr:colOff>
      <xdr:row>36</xdr:row>
      <xdr:rowOff>635</xdr:rowOff>
    </xdr:to>
    <xdr:sp macro="" textlink="">
      <xdr:nvSpPr>
        <xdr:cNvPr id="314" name="楕円 313"/>
        <xdr:cNvSpPr/>
      </xdr:nvSpPr>
      <xdr:spPr>
        <a:xfrm>
          <a:off x="9588500" y="5941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17145</xdr:rowOff>
    </xdr:from>
    <xdr:ext cx="530860" cy="254635"/>
    <xdr:sp macro="" textlink="">
      <xdr:nvSpPr>
        <xdr:cNvPr id="315" name="テキスト ボックス 314"/>
        <xdr:cNvSpPr txBox="1"/>
      </xdr:nvSpPr>
      <xdr:spPr>
        <a:xfrm>
          <a:off x="9371965" y="57207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6985</xdr:rowOff>
    </xdr:from>
    <xdr:to xmlns:xdr="http://schemas.openxmlformats.org/drawingml/2006/spreadsheetDrawing">
      <xdr:col>46</xdr:col>
      <xdr:colOff>38100</xdr:colOff>
      <xdr:row>30</xdr:row>
      <xdr:rowOff>108585</xdr:rowOff>
    </xdr:to>
    <xdr:sp macro="" textlink="">
      <xdr:nvSpPr>
        <xdr:cNvPr id="316" name="楕円 315"/>
        <xdr:cNvSpPr/>
      </xdr:nvSpPr>
      <xdr:spPr>
        <a:xfrm>
          <a:off x="8699500" y="50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125730</xdr:rowOff>
    </xdr:from>
    <xdr:ext cx="594360" cy="257175"/>
    <xdr:sp macro="" textlink="">
      <xdr:nvSpPr>
        <xdr:cNvPr id="317" name="テキスト ボックス 316"/>
        <xdr:cNvSpPr txBox="1"/>
      </xdr:nvSpPr>
      <xdr:spPr>
        <a:xfrm>
          <a:off x="8450580" y="4823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23495</xdr:rowOff>
    </xdr:from>
    <xdr:to xmlns:xdr="http://schemas.openxmlformats.org/drawingml/2006/spreadsheetDrawing">
      <xdr:col>41</xdr:col>
      <xdr:colOff>101600</xdr:colOff>
      <xdr:row>36</xdr:row>
      <xdr:rowOff>125730</xdr:rowOff>
    </xdr:to>
    <xdr:sp macro="" textlink="">
      <xdr:nvSpPr>
        <xdr:cNvPr id="318" name="楕円 317"/>
        <xdr:cNvSpPr/>
      </xdr:nvSpPr>
      <xdr:spPr>
        <a:xfrm>
          <a:off x="7810500" y="606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142240</xdr:rowOff>
    </xdr:from>
    <xdr:ext cx="530225" cy="256540"/>
    <xdr:sp macro="" textlink="">
      <xdr:nvSpPr>
        <xdr:cNvPr id="319" name="テキスト ボックス 318"/>
        <xdr:cNvSpPr txBox="1"/>
      </xdr:nvSpPr>
      <xdr:spPr>
        <a:xfrm>
          <a:off x="7593965" y="584581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35560</xdr:rowOff>
    </xdr:from>
    <xdr:to xmlns:xdr="http://schemas.openxmlformats.org/drawingml/2006/spreadsheetDrawing">
      <xdr:col>36</xdr:col>
      <xdr:colOff>165100</xdr:colOff>
      <xdr:row>36</xdr:row>
      <xdr:rowOff>136525</xdr:rowOff>
    </xdr:to>
    <xdr:sp macro="" textlink="">
      <xdr:nvSpPr>
        <xdr:cNvPr id="320" name="楕円 319"/>
        <xdr:cNvSpPr/>
      </xdr:nvSpPr>
      <xdr:spPr>
        <a:xfrm>
          <a:off x="6921500" y="6074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153670</xdr:rowOff>
    </xdr:from>
    <xdr:ext cx="530860" cy="258445"/>
    <xdr:sp macro="" textlink="">
      <xdr:nvSpPr>
        <xdr:cNvPr id="321" name="テキスト ボックス 320"/>
        <xdr:cNvSpPr txBox="1"/>
      </xdr:nvSpPr>
      <xdr:spPr>
        <a:xfrm>
          <a:off x="6704965" y="58572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3" name="正方形/長方形 322"/>
        <xdr:cNvSpPr/>
      </xdr:nvSpPr>
      <xdr:spPr>
        <a:xfrm>
          <a:off x="67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5" name="正方形/長方形 324"/>
        <xdr:cNvSpPr/>
      </xdr:nvSpPr>
      <xdr:spPr>
        <a:xfrm>
          <a:off x="7747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7" name="正方形/長方形 326"/>
        <xdr:cNvSpPr/>
      </xdr:nvSpPr>
      <xdr:spPr>
        <a:xfrm>
          <a:off x="8890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29" name="正方形/長方形 328"/>
        <xdr:cNvSpPr/>
      </xdr:nvSpPr>
      <xdr:spPr>
        <a:xfrm>
          <a:off x="6604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22250"/>
    <xdr:sp macro="" textlink="">
      <xdr:nvSpPr>
        <xdr:cNvPr id="330" name="テキスト ボックス 329"/>
        <xdr:cNvSpPr txBox="1"/>
      </xdr:nvSpPr>
      <xdr:spPr>
        <a:xfrm>
          <a:off x="6565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1" name="直線コネクタ 330"/>
        <xdr:cNvCxnSpPr/>
      </xdr:nvCxnSpPr>
      <xdr:spPr>
        <a:xfrm>
          <a:off x="6604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111125</xdr:rowOff>
    </xdr:from>
    <xdr:ext cx="244475" cy="254635"/>
    <xdr:sp macro="" textlink="">
      <xdr:nvSpPr>
        <xdr:cNvPr id="332" name="テキスト ボックス 331"/>
        <xdr:cNvSpPr txBox="1"/>
      </xdr:nvSpPr>
      <xdr:spPr>
        <a:xfrm>
          <a:off x="6355080" y="101733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3" name="直線コネクタ 332"/>
        <xdr:cNvCxnSpPr/>
      </xdr:nvCxnSpPr>
      <xdr:spPr>
        <a:xfrm>
          <a:off x="6604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860" cy="257175"/>
    <xdr:sp macro="" textlink="">
      <xdr:nvSpPr>
        <xdr:cNvPr id="334" name="テキスト ボックス 333"/>
        <xdr:cNvSpPr txBox="1"/>
      </xdr:nvSpPr>
      <xdr:spPr>
        <a:xfrm>
          <a:off x="6072505" y="980059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5" name="直線コネクタ 334"/>
        <xdr:cNvCxnSpPr/>
      </xdr:nvCxnSpPr>
      <xdr:spPr>
        <a:xfrm>
          <a:off x="6604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7175"/>
    <xdr:sp macro="" textlink="">
      <xdr:nvSpPr>
        <xdr:cNvPr id="336" name="テキスト ボックス 335"/>
        <xdr:cNvSpPr txBox="1"/>
      </xdr:nvSpPr>
      <xdr:spPr>
        <a:xfrm>
          <a:off x="6072505" y="94272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7" name="直線コネクタ 336"/>
        <xdr:cNvCxnSpPr/>
      </xdr:nvCxnSpPr>
      <xdr:spPr>
        <a:xfrm>
          <a:off x="6604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0860" cy="255905"/>
    <xdr:sp macro="" textlink="">
      <xdr:nvSpPr>
        <xdr:cNvPr id="338" name="テキスト ボックス 337"/>
        <xdr:cNvSpPr txBox="1"/>
      </xdr:nvSpPr>
      <xdr:spPr>
        <a:xfrm>
          <a:off x="6072505" y="90563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9" name="直線コネクタ 338"/>
        <xdr:cNvCxnSpPr/>
      </xdr:nvCxnSpPr>
      <xdr:spPr>
        <a:xfrm>
          <a:off x="6604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820" cy="258445"/>
    <xdr:sp macro="" textlink="">
      <xdr:nvSpPr>
        <xdr:cNvPr id="340" name="テキスト ボックス 339"/>
        <xdr:cNvSpPr txBox="1"/>
      </xdr:nvSpPr>
      <xdr:spPr>
        <a:xfrm>
          <a:off x="6008370" y="8684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1" name="直線コネクタ 340"/>
        <xdr:cNvCxnSpPr/>
      </xdr:nvCxnSpPr>
      <xdr:spPr>
        <a:xfrm>
          <a:off x="6604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7175"/>
    <xdr:sp macro="" textlink="">
      <xdr:nvSpPr>
        <xdr:cNvPr id="342" name="テキスト ボックス 341"/>
        <xdr:cNvSpPr txBox="1"/>
      </xdr:nvSpPr>
      <xdr:spPr>
        <a:xfrm>
          <a:off x="6008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1820" cy="254635"/>
    <xdr:sp macro="" textlink="">
      <xdr:nvSpPr>
        <xdr:cNvPr id="344" name="テキスト ボックス 343"/>
        <xdr:cNvSpPr txBox="1"/>
      </xdr:nvSpPr>
      <xdr:spPr>
        <a:xfrm>
          <a:off x="6008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5" name="普通建設事業費グラフ枠"/>
        <xdr:cNvSpPr/>
      </xdr:nvSpPr>
      <xdr:spPr>
        <a:xfrm>
          <a:off x="6604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104140</xdr:rowOff>
    </xdr:from>
    <xdr:to xmlns:xdr="http://schemas.openxmlformats.org/drawingml/2006/spreadsheetDrawing">
      <xdr:col>54</xdr:col>
      <xdr:colOff>171450</xdr:colOff>
      <xdr:row>59</xdr:row>
      <xdr:rowOff>95250</xdr:rowOff>
    </xdr:to>
    <xdr:cxnSp macro="">
      <xdr:nvCxnSpPr>
        <xdr:cNvPr id="346" name="直線コネクタ 345"/>
        <xdr:cNvCxnSpPr/>
      </xdr:nvCxnSpPr>
      <xdr:spPr>
        <a:xfrm flipV="1">
          <a:off x="10458450" y="84899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98425</xdr:rowOff>
    </xdr:from>
    <xdr:ext cx="534035" cy="255905"/>
    <xdr:sp macro="" textlink="">
      <xdr:nvSpPr>
        <xdr:cNvPr id="347" name="普通建設事業費最小値テキスト"/>
        <xdr:cNvSpPr txBox="1"/>
      </xdr:nvSpPr>
      <xdr:spPr>
        <a:xfrm>
          <a:off x="10528300" y="99929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95250</xdr:rowOff>
    </xdr:from>
    <xdr:to xmlns:xdr="http://schemas.openxmlformats.org/drawingml/2006/spreadsheetDrawing">
      <xdr:col>55</xdr:col>
      <xdr:colOff>88900</xdr:colOff>
      <xdr:row>59</xdr:row>
      <xdr:rowOff>95250</xdr:rowOff>
    </xdr:to>
    <xdr:cxnSp macro="">
      <xdr:nvCxnSpPr>
        <xdr:cNvPr id="348" name="直線コネクタ 347"/>
        <xdr:cNvCxnSpPr/>
      </xdr:nvCxnSpPr>
      <xdr:spPr>
        <a:xfrm>
          <a:off x="103886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50800</xdr:rowOff>
    </xdr:from>
    <xdr:ext cx="598170" cy="257175"/>
    <xdr:sp macro="" textlink="">
      <xdr:nvSpPr>
        <xdr:cNvPr id="349" name="普通建設事業費最大値テキスト"/>
        <xdr:cNvSpPr txBox="1"/>
      </xdr:nvSpPr>
      <xdr:spPr>
        <a:xfrm>
          <a:off x="10528300" y="826897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104140</xdr:rowOff>
    </xdr:from>
    <xdr:to xmlns:xdr="http://schemas.openxmlformats.org/drawingml/2006/spreadsheetDrawing">
      <xdr:col>55</xdr:col>
      <xdr:colOff>88900</xdr:colOff>
      <xdr:row>50</xdr:row>
      <xdr:rowOff>104140</xdr:rowOff>
    </xdr:to>
    <xdr:cxnSp macro="">
      <xdr:nvCxnSpPr>
        <xdr:cNvPr id="350" name="直線コネクタ 349"/>
        <xdr:cNvCxnSpPr/>
      </xdr:nvCxnSpPr>
      <xdr:spPr>
        <a:xfrm>
          <a:off x="10388600" y="848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66040</xdr:rowOff>
    </xdr:from>
    <xdr:to xmlns:xdr="http://schemas.openxmlformats.org/drawingml/2006/spreadsheetDrawing">
      <xdr:col>55</xdr:col>
      <xdr:colOff>0</xdr:colOff>
      <xdr:row>56</xdr:row>
      <xdr:rowOff>110490</xdr:rowOff>
    </xdr:to>
    <xdr:cxnSp macro="">
      <xdr:nvCxnSpPr>
        <xdr:cNvPr id="351" name="直線コネクタ 350"/>
        <xdr:cNvCxnSpPr/>
      </xdr:nvCxnSpPr>
      <xdr:spPr>
        <a:xfrm flipV="1">
          <a:off x="9639300" y="94576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167640</xdr:rowOff>
    </xdr:from>
    <xdr:ext cx="534035" cy="258445"/>
    <xdr:sp macro="" textlink="">
      <xdr:nvSpPr>
        <xdr:cNvPr id="352" name="普通建設事業費平均値テキスト"/>
        <xdr:cNvSpPr txBox="1"/>
      </xdr:nvSpPr>
      <xdr:spPr>
        <a:xfrm>
          <a:off x="10528300" y="92240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148590</xdr:rowOff>
    </xdr:from>
    <xdr:to xmlns:xdr="http://schemas.openxmlformats.org/drawingml/2006/spreadsheetDrawing">
      <xdr:col>55</xdr:col>
      <xdr:colOff>50800</xdr:colOff>
      <xdr:row>56</xdr:row>
      <xdr:rowOff>78105</xdr:rowOff>
    </xdr:to>
    <xdr:sp macro="" textlink="">
      <xdr:nvSpPr>
        <xdr:cNvPr id="353" name="フローチャート: 判断 352"/>
        <xdr:cNvSpPr/>
      </xdr:nvSpPr>
      <xdr:spPr>
        <a:xfrm>
          <a:off x="10426700" y="9372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110490</xdr:rowOff>
    </xdr:from>
    <xdr:to xmlns:xdr="http://schemas.openxmlformats.org/drawingml/2006/spreadsheetDrawing">
      <xdr:col>50</xdr:col>
      <xdr:colOff>114300</xdr:colOff>
      <xdr:row>58</xdr:row>
      <xdr:rowOff>141605</xdr:rowOff>
    </xdr:to>
    <xdr:cxnSp macro="">
      <xdr:nvCxnSpPr>
        <xdr:cNvPr id="354" name="直線コネクタ 353"/>
        <xdr:cNvCxnSpPr/>
      </xdr:nvCxnSpPr>
      <xdr:spPr>
        <a:xfrm flipV="1">
          <a:off x="8743950" y="9502140"/>
          <a:ext cx="89535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147955</xdr:rowOff>
    </xdr:from>
    <xdr:to xmlns:xdr="http://schemas.openxmlformats.org/drawingml/2006/spreadsheetDrawing">
      <xdr:col>50</xdr:col>
      <xdr:colOff>165100</xdr:colOff>
      <xdr:row>56</xdr:row>
      <xdr:rowOff>77470</xdr:rowOff>
    </xdr:to>
    <xdr:sp macro="" textlink="">
      <xdr:nvSpPr>
        <xdr:cNvPr id="355" name="フローチャート: 判断 354"/>
        <xdr:cNvSpPr/>
      </xdr:nvSpPr>
      <xdr:spPr>
        <a:xfrm>
          <a:off x="9588500" y="93719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94615</xdr:rowOff>
    </xdr:from>
    <xdr:ext cx="530860" cy="258445"/>
    <xdr:sp macro="" textlink="">
      <xdr:nvSpPr>
        <xdr:cNvPr id="356" name="テキスト ボックス 355"/>
        <xdr:cNvSpPr txBox="1"/>
      </xdr:nvSpPr>
      <xdr:spPr>
        <a:xfrm>
          <a:off x="9371965" y="91509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69850</xdr:rowOff>
    </xdr:from>
    <xdr:to xmlns:xdr="http://schemas.openxmlformats.org/drawingml/2006/spreadsheetDrawing">
      <xdr:col>45</xdr:col>
      <xdr:colOff>171450</xdr:colOff>
      <xdr:row>58</xdr:row>
      <xdr:rowOff>141605</xdr:rowOff>
    </xdr:to>
    <xdr:cxnSp macro="">
      <xdr:nvCxnSpPr>
        <xdr:cNvPr id="357" name="直線コネクタ 356"/>
        <xdr:cNvCxnSpPr/>
      </xdr:nvCxnSpPr>
      <xdr:spPr>
        <a:xfrm>
          <a:off x="7861300" y="9796780"/>
          <a:ext cx="8826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166370</xdr:rowOff>
    </xdr:from>
    <xdr:to xmlns:xdr="http://schemas.openxmlformats.org/drawingml/2006/spreadsheetDrawing">
      <xdr:col>46</xdr:col>
      <xdr:colOff>38100</xdr:colOff>
      <xdr:row>56</xdr:row>
      <xdr:rowOff>97155</xdr:rowOff>
    </xdr:to>
    <xdr:sp macro="" textlink="">
      <xdr:nvSpPr>
        <xdr:cNvPr id="358" name="フローチャート: 判断 357"/>
        <xdr:cNvSpPr/>
      </xdr:nvSpPr>
      <xdr:spPr>
        <a:xfrm>
          <a:off x="8699500" y="9390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113030</xdr:rowOff>
    </xdr:from>
    <xdr:ext cx="530225" cy="257810"/>
    <xdr:sp macro="" textlink="">
      <xdr:nvSpPr>
        <xdr:cNvPr id="359" name="テキスト ボックス 358"/>
        <xdr:cNvSpPr txBox="1"/>
      </xdr:nvSpPr>
      <xdr:spPr>
        <a:xfrm>
          <a:off x="8482965" y="91694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165735</xdr:rowOff>
    </xdr:from>
    <xdr:to xmlns:xdr="http://schemas.openxmlformats.org/drawingml/2006/spreadsheetDrawing">
      <xdr:col>41</xdr:col>
      <xdr:colOff>50800</xdr:colOff>
      <xdr:row>58</xdr:row>
      <xdr:rowOff>69850</xdr:rowOff>
    </xdr:to>
    <xdr:cxnSp macro="">
      <xdr:nvCxnSpPr>
        <xdr:cNvPr id="360" name="直線コネクタ 359"/>
        <xdr:cNvCxnSpPr/>
      </xdr:nvCxnSpPr>
      <xdr:spPr>
        <a:xfrm>
          <a:off x="6972300" y="9054465"/>
          <a:ext cx="889000" cy="742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167640</xdr:rowOff>
    </xdr:from>
    <xdr:to xmlns:xdr="http://schemas.openxmlformats.org/drawingml/2006/spreadsheetDrawing">
      <xdr:col>41</xdr:col>
      <xdr:colOff>101600</xdr:colOff>
      <xdr:row>56</xdr:row>
      <xdr:rowOff>99060</xdr:rowOff>
    </xdr:to>
    <xdr:sp macro="" textlink="">
      <xdr:nvSpPr>
        <xdr:cNvPr id="361" name="フローチャート: 判断 360"/>
        <xdr:cNvSpPr/>
      </xdr:nvSpPr>
      <xdr:spPr>
        <a:xfrm>
          <a:off x="781050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115570</xdr:rowOff>
    </xdr:from>
    <xdr:ext cx="530225" cy="258445"/>
    <xdr:sp macro="" textlink="">
      <xdr:nvSpPr>
        <xdr:cNvPr id="362" name="テキスト ボックス 361"/>
        <xdr:cNvSpPr txBox="1"/>
      </xdr:nvSpPr>
      <xdr:spPr>
        <a:xfrm>
          <a:off x="7593965" y="91719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xdr:rowOff>
    </xdr:from>
    <xdr:to xmlns:xdr="http://schemas.openxmlformats.org/drawingml/2006/spreadsheetDrawing">
      <xdr:col>36</xdr:col>
      <xdr:colOff>165100</xdr:colOff>
      <xdr:row>56</xdr:row>
      <xdr:rowOff>111125</xdr:rowOff>
    </xdr:to>
    <xdr:sp macro="" textlink="">
      <xdr:nvSpPr>
        <xdr:cNvPr id="363" name="フローチャート: 判断 362"/>
        <xdr:cNvSpPr/>
      </xdr:nvSpPr>
      <xdr:spPr>
        <a:xfrm>
          <a:off x="6921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102870</xdr:rowOff>
    </xdr:from>
    <xdr:ext cx="530860" cy="256540"/>
    <xdr:sp macro="" textlink="">
      <xdr:nvSpPr>
        <xdr:cNvPr id="364" name="テキスト ボックス 363"/>
        <xdr:cNvSpPr txBox="1"/>
      </xdr:nvSpPr>
      <xdr:spPr>
        <a:xfrm>
          <a:off x="6704965" y="949452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5" name="テキスト ボックス 364"/>
        <xdr:cNvSpPr txBox="1"/>
      </xdr:nvSpPr>
      <xdr:spPr>
        <a:xfrm>
          <a:off x="10287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6" name="テキスト ボックス 365"/>
        <xdr:cNvSpPr txBox="1"/>
      </xdr:nvSpPr>
      <xdr:spPr>
        <a:xfrm>
          <a:off x="944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7" name="テキスト ボックス 366"/>
        <xdr:cNvSpPr txBox="1"/>
      </xdr:nvSpPr>
      <xdr:spPr>
        <a:xfrm>
          <a:off x="855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8445"/>
    <xdr:sp macro="" textlink="">
      <xdr:nvSpPr>
        <xdr:cNvPr id="368" name="テキスト ボックス 367"/>
        <xdr:cNvSpPr txBox="1"/>
      </xdr:nvSpPr>
      <xdr:spPr>
        <a:xfrm>
          <a:off x="767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9" name="テキスト ボックス 368"/>
        <xdr:cNvSpPr txBox="1"/>
      </xdr:nvSpPr>
      <xdr:spPr>
        <a:xfrm>
          <a:off x="678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15240</xdr:rowOff>
    </xdr:from>
    <xdr:to xmlns:xdr="http://schemas.openxmlformats.org/drawingml/2006/spreadsheetDrawing">
      <xdr:col>55</xdr:col>
      <xdr:colOff>50800</xdr:colOff>
      <xdr:row>56</xdr:row>
      <xdr:rowOff>116205</xdr:rowOff>
    </xdr:to>
    <xdr:sp macro="" textlink="">
      <xdr:nvSpPr>
        <xdr:cNvPr id="370" name="楕円 369"/>
        <xdr:cNvSpPr/>
      </xdr:nvSpPr>
      <xdr:spPr>
        <a:xfrm>
          <a:off x="10426700" y="940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165100</xdr:rowOff>
    </xdr:from>
    <xdr:ext cx="534035" cy="257175"/>
    <xdr:sp macro="" textlink="">
      <xdr:nvSpPr>
        <xdr:cNvPr id="371" name="普通建設事業費該当値テキスト"/>
        <xdr:cNvSpPr txBox="1"/>
      </xdr:nvSpPr>
      <xdr:spPr>
        <a:xfrm>
          <a:off x="10528300" y="938911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60325</xdr:rowOff>
    </xdr:from>
    <xdr:to xmlns:xdr="http://schemas.openxmlformats.org/drawingml/2006/spreadsheetDrawing">
      <xdr:col>50</xdr:col>
      <xdr:colOff>165100</xdr:colOff>
      <xdr:row>56</xdr:row>
      <xdr:rowOff>161925</xdr:rowOff>
    </xdr:to>
    <xdr:sp macro="" textlink="">
      <xdr:nvSpPr>
        <xdr:cNvPr id="372" name="楕円 371"/>
        <xdr:cNvSpPr/>
      </xdr:nvSpPr>
      <xdr:spPr>
        <a:xfrm>
          <a:off x="9588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153035</xdr:rowOff>
    </xdr:from>
    <xdr:ext cx="530860" cy="258445"/>
    <xdr:sp macro="" textlink="">
      <xdr:nvSpPr>
        <xdr:cNvPr id="373" name="テキスト ボックス 372"/>
        <xdr:cNvSpPr txBox="1"/>
      </xdr:nvSpPr>
      <xdr:spPr>
        <a:xfrm>
          <a:off x="9371965" y="9544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90805</xdr:rowOff>
    </xdr:from>
    <xdr:to xmlns:xdr="http://schemas.openxmlformats.org/drawingml/2006/spreadsheetDrawing">
      <xdr:col>46</xdr:col>
      <xdr:colOff>38100</xdr:colOff>
      <xdr:row>59</xdr:row>
      <xdr:rowOff>20320</xdr:rowOff>
    </xdr:to>
    <xdr:sp macro="" textlink="">
      <xdr:nvSpPr>
        <xdr:cNvPr id="374" name="楕円 373"/>
        <xdr:cNvSpPr/>
      </xdr:nvSpPr>
      <xdr:spPr>
        <a:xfrm>
          <a:off x="8699500" y="98177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12065</xdr:rowOff>
    </xdr:from>
    <xdr:ext cx="530225" cy="258445"/>
    <xdr:sp macro="" textlink="">
      <xdr:nvSpPr>
        <xdr:cNvPr id="375" name="テキスト ボックス 374"/>
        <xdr:cNvSpPr txBox="1"/>
      </xdr:nvSpPr>
      <xdr:spPr>
        <a:xfrm>
          <a:off x="8482965" y="99066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18415</xdr:rowOff>
    </xdr:from>
    <xdr:to xmlns:xdr="http://schemas.openxmlformats.org/drawingml/2006/spreadsheetDrawing">
      <xdr:col>41</xdr:col>
      <xdr:colOff>101600</xdr:colOff>
      <xdr:row>58</xdr:row>
      <xdr:rowOff>120015</xdr:rowOff>
    </xdr:to>
    <xdr:sp macro="" textlink="">
      <xdr:nvSpPr>
        <xdr:cNvPr id="376" name="楕円 375"/>
        <xdr:cNvSpPr/>
      </xdr:nvSpPr>
      <xdr:spPr>
        <a:xfrm>
          <a:off x="7810500" y="97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111125</xdr:rowOff>
    </xdr:from>
    <xdr:ext cx="530225" cy="254635"/>
    <xdr:sp macro="" textlink="">
      <xdr:nvSpPr>
        <xdr:cNvPr id="377" name="テキスト ボックス 376"/>
        <xdr:cNvSpPr txBox="1"/>
      </xdr:nvSpPr>
      <xdr:spPr>
        <a:xfrm>
          <a:off x="7593965" y="9838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114935</xdr:rowOff>
    </xdr:from>
    <xdr:to xmlns:xdr="http://schemas.openxmlformats.org/drawingml/2006/spreadsheetDrawing">
      <xdr:col>36</xdr:col>
      <xdr:colOff>165100</xdr:colOff>
      <xdr:row>54</xdr:row>
      <xdr:rowOff>45085</xdr:rowOff>
    </xdr:to>
    <xdr:sp macro="" textlink="">
      <xdr:nvSpPr>
        <xdr:cNvPr id="378" name="楕円 377"/>
        <xdr:cNvSpPr/>
      </xdr:nvSpPr>
      <xdr:spPr>
        <a:xfrm>
          <a:off x="6921500" y="9003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62230</xdr:rowOff>
    </xdr:from>
    <xdr:ext cx="594360" cy="258445"/>
    <xdr:sp macro="" textlink="">
      <xdr:nvSpPr>
        <xdr:cNvPr id="379" name="テキスト ボックス 378"/>
        <xdr:cNvSpPr txBox="1"/>
      </xdr:nvSpPr>
      <xdr:spPr>
        <a:xfrm>
          <a:off x="6672580" y="878332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1" name="正方形/長方形 380"/>
        <xdr:cNvSpPr/>
      </xdr:nvSpPr>
      <xdr:spPr>
        <a:xfrm>
          <a:off x="67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3" name="正方形/長方形 382"/>
        <xdr:cNvSpPr/>
      </xdr:nvSpPr>
      <xdr:spPr>
        <a:xfrm>
          <a:off x="7747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5" name="正方形/長方形 384"/>
        <xdr:cNvSpPr/>
      </xdr:nvSpPr>
      <xdr:spPr>
        <a:xfrm>
          <a:off x="8890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87" name="正方形/長方形 386"/>
        <xdr:cNvSpPr/>
      </xdr:nvSpPr>
      <xdr:spPr>
        <a:xfrm>
          <a:off x="6604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22250"/>
    <xdr:sp macro="" textlink="">
      <xdr:nvSpPr>
        <xdr:cNvPr id="388" name="テキスト ボックス 387"/>
        <xdr:cNvSpPr txBox="1"/>
      </xdr:nvSpPr>
      <xdr:spPr>
        <a:xfrm>
          <a:off x="6565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9" name="直線コネクタ 388"/>
        <xdr:cNvCxnSpPr/>
      </xdr:nvCxnSpPr>
      <xdr:spPr>
        <a:xfrm>
          <a:off x="6604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43815</xdr:rowOff>
    </xdr:from>
    <xdr:to xmlns:xdr="http://schemas.openxmlformats.org/drawingml/2006/spreadsheetDrawing">
      <xdr:col>59</xdr:col>
      <xdr:colOff>50800</xdr:colOff>
      <xdr:row>79</xdr:row>
      <xdr:rowOff>43815</xdr:rowOff>
    </xdr:to>
    <xdr:cxnSp macro="">
      <xdr:nvCxnSpPr>
        <xdr:cNvPr id="390" name="直線コネクタ 389"/>
        <xdr:cNvCxnSpPr/>
      </xdr:nvCxnSpPr>
      <xdr:spPr>
        <a:xfrm>
          <a:off x="6604000" y="132911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7175"/>
    <xdr:sp macro="" textlink="">
      <xdr:nvSpPr>
        <xdr:cNvPr id="391" name="テキスト ボックス 390"/>
        <xdr:cNvSpPr txBox="1"/>
      </xdr:nvSpPr>
      <xdr:spPr>
        <a:xfrm>
          <a:off x="6355080" y="131533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2" name="直線コネクタ 391"/>
        <xdr:cNvCxnSpPr/>
      </xdr:nvCxnSpPr>
      <xdr:spPr>
        <a:xfrm>
          <a:off x="6604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7175"/>
    <xdr:sp macro="" textlink="">
      <xdr:nvSpPr>
        <xdr:cNvPr id="393" name="テキスト ボックス 392"/>
        <xdr:cNvSpPr txBox="1"/>
      </xdr:nvSpPr>
      <xdr:spPr>
        <a:xfrm>
          <a:off x="6072505" y="12780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139065</xdr:rowOff>
    </xdr:from>
    <xdr:to xmlns:xdr="http://schemas.openxmlformats.org/drawingml/2006/spreadsheetDrawing">
      <xdr:col>59</xdr:col>
      <xdr:colOff>50800</xdr:colOff>
      <xdr:row>74</xdr:row>
      <xdr:rowOff>139065</xdr:rowOff>
    </xdr:to>
    <xdr:cxnSp macro="">
      <xdr:nvCxnSpPr>
        <xdr:cNvPr id="394" name="直線コネクタ 393"/>
        <xdr:cNvCxnSpPr/>
      </xdr:nvCxnSpPr>
      <xdr:spPr>
        <a:xfrm>
          <a:off x="6604000" y="12548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5905"/>
    <xdr:sp macro="" textlink="">
      <xdr:nvSpPr>
        <xdr:cNvPr id="395" name="テキスト ボックス 394"/>
        <xdr:cNvSpPr txBox="1"/>
      </xdr:nvSpPr>
      <xdr:spPr>
        <a:xfrm>
          <a:off x="6072505" y="124091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100965</xdr:rowOff>
    </xdr:from>
    <xdr:to xmlns:xdr="http://schemas.openxmlformats.org/drawingml/2006/spreadsheetDrawing">
      <xdr:col>59</xdr:col>
      <xdr:colOff>50800</xdr:colOff>
      <xdr:row>72</xdr:row>
      <xdr:rowOff>100965</xdr:rowOff>
    </xdr:to>
    <xdr:cxnSp macro="">
      <xdr:nvCxnSpPr>
        <xdr:cNvPr id="396" name="直線コネクタ 395"/>
        <xdr:cNvCxnSpPr/>
      </xdr:nvCxnSpPr>
      <xdr:spPr>
        <a:xfrm>
          <a:off x="6604000" y="121748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7" name="テキスト ボックス 396"/>
        <xdr:cNvSpPr txBox="1"/>
      </xdr:nvSpPr>
      <xdr:spPr>
        <a:xfrm>
          <a:off x="6072505" y="12037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62865</xdr:rowOff>
    </xdr:from>
    <xdr:to xmlns:xdr="http://schemas.openxmlformats.org/drawingml/2006/spreadsheetDrawing">
      <xdr:col>59</xdr:col>
      <xdr:colOff>50800</xdr:colOff>
      <xdr:row>70</xdr:row>
      <xdr:rowOff>62865</xdr:rowOff>
    </xdr:to>
    <xdr:cxnSp macro="">
      <xdr:nvCxnSpPr>
        <xdr:cNvPr id="398" name="直線コネクタ 397"/>
        <xdr:cNvCxnSpPr/>
      </xdr:nvCxnSpPr>
      <xdr:spPr>
        <a:xfrm>
          <a:off x="6604000" y="11801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7175"/>
    <xdr:sp macro="" textlink="">
      <xdr:nvSpPr>
        <xdr:cNvPr id="399" name="テキスト ボックス 398"/>
        <xdr:cNvSpPr txBox="1"/>
      </xdr:nvSpPr>
      <xdr:spPr>
        <a:xfrm>
          <a:off x="6008370" y="116636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1820" cy="254635"/>
    <xdr:sp macro="" textlink="">
      <xdr:nvSpPr>
        <xdr:cNvPr id="401" name="テキスト ボックス 400"/>
        <xdr:cNvSpPr txBox="1"/>
      </xdr:nvSpPr>
      <xdr:spPr>
        <a:xfrm>
          <a:off x="6008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402" name="普通建設事業費 （ うち新規整備　）グラフ枠"/>
        <xdr:cNvSpPr/>
      </xdr:nvSpPr>
      <xdr:spPr>
        <a:xfrm>
          <a:off x="6604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123825</xdr:rowOff>
    </xdr:from>
    <xdr:to xmlns:xdr="http://schemas.openxmlformats.org/drawingml/2006/spreadsheetDrawing">
      <xdr:col>54</xdr:col>
      <xdr:colOff>171450</xdr:colOff>
      <xdr:row>79</xdr:row>
      <xdr:rowOff>41275</xdr:rowOff>
    </xdr:to>
    <xdr:cxnSp macro="">
      <xdr:nvCxnSpPr>
        <xdr:cNvPr id="403" name="直線コネクタ 402"/>
        <xdr:cNvCxnSpPr/>
      </xdr:nvCxnSpPr>
      <xdr:spPr>
        <a:xfrm flipV="1">
          <a:off x="10458450" y="1186243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7825" cy="258445"/>
    <xdr:sp macro="" textlink="">
      <xdr:nvSpPr>
        <xdr:cNvPr id="404" name="普通建設事業費 （ うち新規整備　）最小値テキスト"/>
        <xdr:cNvSpPr txBox="1"/>
      </xdr:nvSpPr>
      <xdr:spPr>
        <a:xfrm>
          <a:off x="10528300" y="132924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5" name="直線コネクタ 404"/>
        <xdr:cNvCxnSpPr/>
      </xdr:nvCxnSpPr>
      <xdr:spPr>
        <a:xfrm>
          <a:off x="10388600" y="1328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70485</xdr:rowOff>
    </xdr:from>
    <xdr:ext cx="598170" cy="257175"/>
    <xdr:sp macro="" textlink="">
      <xdr:nvSpPr>
        <xdr:cNvPr id="406" name="普通建設事業費 （ うち新規整備　）最大値テキスト"/>
        <xdr:cNvSpPr txBox="1"/>
      </xdr:nvSpPr>
      <xdr:spPr>
        <a:xfrm>
          <a:off x="10528300" y="1164145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123825</xdr:rowOff>
    </xdr:from>
    <xdr:to xmlns:xdr="http://schemas.openxmlformats.org/drawingml/2006/spreadsheetDrawing">
      <xdr:col>55</xdr:col>
      <xdr:colOff>88900</xdr:colOff>
      <xdr:row>70</xdr:row>
      <xdr:rowOff>123825</xdr:rowOff>
    </xdr:to>
    <xdr:cxnSp macro="">
      <xdr:nvCxnSpPr>
        <xdr:cNvPr id="407" name="直線コネクタ 406"/>
        <xdr:cNvCxnSpPr/>
      </xdr:nvCxnSpPr>
      <xdr:spPr>
        <a:xfrm>
          <a:off x="10388600" y="1186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74930</xdr:rowOff>
    </xdr:from>
    <xdr:to xmlns:xdr="http://schemas.openxmlformats.org/drawingml/2006/spreadsheetDrawing">
      <xdr:col>55</xdr:col>
      <xdr:colOff>0</xdr:colOff>
      <xdr:row>76</xdr:row>
      <xdr:rowOff>138430</xdr:rowOff>
    </xdr:to>
    <xdr:cxnSp macro="">
      <xdr:nvCxnSpPr>
        <xdr:cNvPr id="408" name="直線コネクタ 407"/>
        <xdr:cNvCxnSpPr/>
      </xdr:nvCxnSpPr>
      <xdr:spPr>
        <a:xfrm flipV="1">
          <a:off x="9639300" y="128193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103505</xdr:rowOff>
    </xdr:from>
    <xdr:ext cx="534035" cy="256540"/>
    <xdr:sp macro="" textlink="">
      <xdr:nvSpPr>
        <xdr:cNvPr id="409" name="普通建設事業費 （ うち新規整備　）平均値テキスト"/>
        <xdr:cNvSpPr txBox="1"/>
      </xdr:nvSpPr>
      <xdr:spPr>
        <a:xfrm>
          <a:off x="10528300" y="13015595"/>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125095</xdr:rowOff>
    </xdr:from>
    <xdr:to xmlns:xdr="http://schemas.openxmlformats.org/drawingml/2006/spreadsheetDrawing">
      <xdr:col>55</xdr:col>
      <xdr:colOff>50800</xdr:colOff>
      <xdr:row>78</xdr:row>
      <xdr:rowOff>54610</xdr:rowOff>
    </xdr:to>
    <xdr:sp macro="" textlink="">
      <xdr:nvSpPr>
        <xdr:cNvPr id="410" name="フローチャート: 判断 409"/>
        <xdr:cNvSpPr/>
      </xdr:nvSpPr>
      <xdr:spPr>
        <a:xfrm>
          <a:off x="10426700" y="13037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138430</xdr:rowOff>
    </xdr:from>
    <xdr:to xmlns:xdr="http://schemas.openxmlformats.org/drawingml/2006/spreadsheetDrawing">
      <xdr:col>50</xdr:col>
      <xdr:colOff>114300</xdr:colOff>
      <xdr:row>78</xdr:row>
      <xdr:rowOff>97155</xdr:rowOff>
    </xdr:to>
    <xdr:cxnSp macro="">
      <xdr:nvCxnSpPr>
        <xdr:cNvPr id="411" name="直線コネクタ 410"/>
        <xdr:cNvCxnSpPr/>
      </xdr:nvCxnSpPr>
      <xdr:spPr>
        <a:xfrm flipV="1">
          <a:off x="8743950" y="12882880"/>
          <a:ext cx="89535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125730</xdr:rowOff>
    </xdr:from>
    <xdr:to xmlns:xdr="http://schemas.openxmlformats.org/drawingml/2006/spreadsheetDrawing">
      <xdr:col>50</xdr:col>
      <xdr:colOff>165100</xdr:colOff>
      <xdr:row>78</xdr:row>
      <xdr:rowOff>55245</xdr:rowOff>
    </xdr:to>
    <xdr:sp macro="" textlink="">
      <xdr:nvSpPr>
        <xdr:cNvPr id="412" name="フローチャート: 判断 411"/>
        <xdr:cNvSpPr/>
      </xdr:nvSpPr>
      <xdr:spPr>
        <a:xfrm>
          <a:off x="9588500" y="13037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46990</xdr:rowOff>
    </xdr:from>
    <xdr:ext cx="530860" cy="256540"/>
    <xdr:sp macro="" textlink="">
      <xdr:nvSpPr>
        <xdr:cNvPr id="413" name="テキスト ボックス 412"/>
        <xdr:cNvSpPr txBox="1"/>
      </xdr:nvSpPr>
      <xdr:spPr>
        <a:xfrm>
          <a:off x="9371965" y="1312672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59055</xdr:rowOff>
    </xdr:from>
    <xdr:to xmlns:xdr="http://schemas.openxmlformats.org/drawingml/2006/spreadsheetDrawing">
      <xdr:col>45</xdr:col>
      <xdr:colOff>171450</xdr:colOff>
      <xdr:row>78</xdr:row>
      <xdr:rowOff>97155</xdr:rowOff>
    </xdr:to>
    <xdr:cxnSp macro="">
      <xdr:nvCxnSpPr>
        <xdr:cNvPr id="414" name="直線コネクタ 413"/>
        <xdr:cNvCxnSpPr/>
      </xdr:nvCxnSpPr>
      <xdr:spPr>
        <a:xfrm>
          <a:off x="7861300" y="13138785"/>
          <a:ext cx="8826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15" name="フローチャート: 判断 414"/>
        <xdr:cNvSpPr/>
      </xdr:nvSpPr>
      <xdr:spPr>
        <a:xfrm>
          <a:off x="8699500" y="13019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0225" cy="254635"/>
    <xdr:sp macro="" textlink="">
      <xdr:nvSpPr>
        <xdr:cNvPr id="416" name="テキスト ボックス 415"/>
        <xdr:cNvSpPr txBox="1"/>
      </xdr:nvSpPr>
      <xdr:spPr>
        <a:xfrm>
          <a:off x="8482965" y="12797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105410</xdr:rowOff>
    </xdr:from>
    <xdr:to xmlns:xdr="http://schemas.openxmlformats.org/drawingml/2006/spreadsheetDrawing">
      <xdr:col>41</xdr:col>
      <xdr:colOff>50800</xdr:colOff>
      <xdr:row>78</xdr:row>
      <xdr:rowOff>59055</xdr:rowOff>
    </xdr:to>
    <xdr:cxnSp macro="">
      <xdr:nvCxnSpPr>
        <xdr:cNvPr id="417" name="直線コネクタ 416"/>
        <xdr:cNvCxnSpPr/>
      </xdr:nvCxnSpPr>
      <xdr:spPr>
        <a:xfrm>
          <a:off x="6972300" y="12682220"/>
          <a:ext cx="88900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121920</xdr:rowOff>
    </xdr:from>
    <xdr:to xmlns:xdr="http://schemas.openxmlformats.org/drawingml/2006/spreadsheetDrawing">
      <xdr:col>41</xdr:col>
      <xdr:colOff>101600</xdr:colOff>
      <xdr:row>78</xdr:row>
      <xdr:rowOff>51435</xdr:rowOff>
    </xdr:to>
    <xdr:sp macro="" textlink="">
      <xdr:nvSpPr>
        <xdr:cNvPr id="418" name="フローチャート: 判断 417"/>
        <xdr:cNvSpPr/>
      </xdr:nvSpPr>
      <xdr:spPr>
        <a:xfrm>
          <a:off x="7810500" y="13034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68580</xdr:rowOff>
    </xdr:from>
    <xdr:ext cx="530225" cy="257810"/>
    <xdr:sp macro="" textlink="">
      <xdr:nvSpPr>
        <xdr:cNvPr id="419" name="テキスト ボックス 418"/>
        <xdr:cNvSpPr txBox="1"/>
      </xdr:nvSpPr>
      <xdr:spPr>
        <a:xfrm>
          <a:off x="7593965" y="128130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75565</xdr:rowOff>
    </xdr:from>
    <xdr:to xmlns:xdr="http://schemas.openxmlformats.org/drawingml/2006/spreadsheetDrawing">
      <xdr:col>36</xdr:col>
      <xdr:colOff>165100</xdr:colOff>
      <xdr:row>78</xdr:row>
      <xdr:rowOff>5715</xdr:rowOff>
    </xdr:to>
    <xdr:sp macro="" textlink="">
      <xdr:nvSpPr>
        <xdr:cNvPr id="420" name="フローチャート: 判断 419"/>
        <xdr:cNvSpPr/>
      </xdr:nvSpPr>
      <xdr:spPr>
        <a:xfrm>
          <a:off x="6921500" y="1298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167640</xdr:rowOff>
    </xdr:from>
    <xdr:ext cx="530860" cy="255905"/>
    <xdr:sp macro="" textlink="">
      <xdr:nvSpPr>
        <xdr:cNvPr id="421" name="テキスト ボックス 420"/>
        <xdr:cNvSpPr txBox="1"/>
      </xdr:nvSpPr>
      <xdr:spPr>
        <a:xfrm>
          <a:off x="6704965" y="1307973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22" name="テキスト ボックス 421"/>
        <xdr:cNvSpPr txBox="1"/>
      </xdr:nvSpPr>
      <xdr:spPr>
        <a:xfrm>
          <a:off x="10287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3" name="テキスト ボックス 422"/>
        <xdr:cNvSpPr txBox="1"/>
      </xdr:nvSpPr>
      <xdr:spPr>
        <a:xfrm>
          <a:off x="944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79375</xdr:rowOff>
    </xdr:from>
    <xdr:ext cx="762000" cy="258445"/>
    <xdr:sp macro="" textlink="">
      <xdr:nvSpPr>
        <xdr:cNvPr id="424" name="テキスト ボックス 423"/>
        <xdr:cNvSpPr txBox="1"/>
      </xdr:nvSpPr>
      <xdr:spPr>
        <a:xfrm>
          <a:off x="855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1365" cy="258445"/>
    <xdr:sp macro="" textlink="">
      <xdr:nvSpPr>
        <xdr:cNvPr id="425" name="テキスト ボックス 424"/>
        <xdr:cNvSpPr txBox="1"/>
      </xdr:nvSpPr>
      <xdr:spPr>
        <a:xfrm>
          <a:off x="767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6" name="テキスト ボックス 425"/>
        <xdr:cNvSpPr txBox="1"/>
      </xdr:nvSpPr>
      <xdr:spPr>
        <a:xfrm>
          <a:off x="678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24130</xdr:rowOff>
    </xdr:from>
    <xdr:to xmlns:xdr="http://schemas.openxmlformats.org/drawingml/2006/spreadsheetDrawing">
      <xdr:col>55</xdr:col>
      <xdr:colOff>50800</xdr:colOff>
      <xdr:row>76</xdr:row>
      <xdr:rowOff>126365</xdr:rowOff>
    </xdr:to>
    <xdr:sp macro="" textlink="">
      <xdr:nvSpPr>
        <xdr:cNvPr id="427" name="楕円 426"/>
        <xdr:cNvSpPr/>
      </xdr:nvSpPr>
      <xdr:spPr>
        <a:xfrm>
          <a:off x="10426700" y="12768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47625</xdr:rowOff>
    </xdr:from>
    <xdr:ext cx="534035" cy="256540"/>
    <xdr:sp macro="" textlink="">
      <xdr:nvSpPr>
        <xdr:cNvPr id="428" name="普通建設事業費 （ うち新規整備　）該当値テキスト"/>
        <xdr:cNvSpPr txBox="1"/>
      </xdr:nvSpPr>
      <xdr:spPr>
        <a:xfrm>
          <a:off x="10528300" y="1262443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87630</xdr:rowOff>
    </xdr:from>
    <xdr:to xmlns:xdr="http://schemas.openxmlformats.org/drawingml/2006/spreadsheetDrawing">
      <xdr:col>50</xdr:col>
      <xdr:colOff>165100</xdr:colOff>
      <xdr:row>77</xdr:row>
      <xdr:rowOff>17780</xdr:rowOff>
    </xdr:to>
    <xdr:sp macro="" textlink="">
      <xdr:nvSpPr>
        <xdr:cNvPr id="429" name="楕円 428"/>
        <xdr:cNvSpPr/>
      </xdr:nvSpPr>
      <xdr:spPr>
        <a:xfrm>
          <a:off x="9588500" y="12832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34925</xdr:rowOff>
    </xdr:from>
    <xdr:ext cx="530860" cy="257175"/>
    <xdr:sp macro="" textlink="">
      <xdr:nvSpPr>
        <xdr:cNvPr id="430" name="テキスト ボックス 429"/>
        <xdr:cNvSpPr txBox="1"/>
      </xdr:nvSpPr>
      <xdr:spPr>
        <a:xfrm>
          <a:off x="9371965" y="1261173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45720</xdr:rowOff>
    </xdr:from>
    <xdr:to xmlns:xdr="http://schemas.openxmlformats.org/drawingml/2006/spreadsheetDrawing">
      <xdr:col>46</xdr:col>
      <xdr:colOff>38100</xdr:colOff>
      <xdr:row>78</xdr:row>
      <xdr:rowOff>147955</xdr:rowOff>
    </xdr:to>
    <xdr:sp macro="" textlink="">
      <xdr:nvSpPr>
        <xdr:cNvPr id="431" name="楕円 430"/>
        <xdr:cNvSpPr/>
      </xdr:nvSpPr>
      <xdr:spPr>
        <a:xfrm>
          <a:off x="8699500" y="13125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138430</xdr:rowOff>
    </xdr:from>
    <xdr:ext cx="466090" cy="258445"/>
    <xdr:sp macro="" textlink="">
      <xdr:nvSpPr>
        <xdr:cNvPr id="432" name="テキスト ボックス 431"/>
        <xdr:cNvSpPr txBox="1"/>
      </xdr:nvSpPr>
      <xdr:spPr>
        <a:xfrm>
          <a:off x="8515350" y="132181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7620</xdr:rowOff>
    </xdr:from>
    <xdr:to xmlns:xdr="http://schemas.openxmlformats.org/drawingml/2006/spreadsheetDrawing">
      <xdr:col>41</xdr:col>
      <xdr:colOff>101600</xdr:colOff>
      <xdr:row>78</xdr:row>
      <xdr:rowOff>109220</xdr:rowOff>
    </xdr:to>
    <xdr:sp macro="" textlink="">
      <xdr:nvSpPr>
        <xdr:cNvPr id="433" name="楕円 432"/>
        <xdr:cNvSpPr/>
      </xdr:nvSpPr>
      <xdr:spPr>
        <a:xfrm>
          <a:off x="7810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100330</xdr:rowOff>
    </xdr:from>
    <xdr:ext cx="530225" cy="255905"/>
    <xdr:sp macro="" textlink="">
      <xdr:nvSpPr>
        <xdr:cNvPr id="434" name="テキスト ボックス 433"/>
        <xdr:cNvSpPr txBox="1"/>
      </xdr:nvSpPr>
      <xdr:spPr>
        <a:xfrm>
          <a:off x="7593965" y="131800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53975</xdr:rowOff>
    </xdr:from>
    <xdr:to xmlns:xdr="http://schemas.openxmlformats.org/drawingml/2006/spreadsheetDrawing">
      <xdr:col>36</xdr:col>
      <xdr:colOff>165100</xdr:colOff>
      <xdr:row>75</xdr:row>
      <xdr:rowOff>155575</xdr:rowOff>
    </xdr:to>
    <xdr:sp macro="" textlink="">
      <xdr:nvSpPr>
        <xdr:cNvPr id="435" name="楕円 434"/>
        <xdr:cNvSpPr/>
      </xdr:nvSpPr>
      <xdr:spPr>
        <a:xfrm>
          <a:off x="6921500" y="12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1270</xdr:rowOff>
    </xdr:from>
    <xdr:ext cx="530860" cy="258445"/>
    <xdr:sp macro="" textlink="">
      <xdr:nvSpPr>
        <xdr:cNvPr id="436" name="テキスト ボックス 435"/>
        <xdr:cNvSpPr txBox="1"/>
      </xdr:nvSpPr>
      <xdr:spPr>
        <a:xfrm>
          <a:off x="6704965" y="124104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139065</xdr:rowOff>
    </xdr:to>
    <xdr:sp macro="" textlink="">
      <xdr:nvSpPr>
        <xdr:cNvPr id="438" name="正方形/長方形 437"/>
        <xdr:cNvSpPr/>
      </xdr:nvSpPr>
      <xdr:spPr>
        <a:xfrm>
          <a:off x="67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139065</xdr:rowOff>
    </xdr:to>
    <xdr:sp macro="" textlink="">
      <xdr:nvSpPr>
        <xdr:cNvPr id="440" name="正方形/長方形 439"/>
        <xdr:cNvSpPr/>
      </xdr:nvSpPr>
      <xdr:spPr>
        <a:xfrm>
          <a:off x="7747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139065</xdr:rowOff>
    </xdr:to>
    <xdr:sp macro="" textlink="">
      <xdr:nvSpPr>
        <xdr:cNvPr id="442" name="正方形/長方形 441"/>
        <xdr:cNvSpPr/>
      </xdr:nvSpPr>
      <xdr:spPr>
        <a:xfrm>
          <a:off x="8890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7805"/>
    <xdr:sp macro="" textlink="">
      <xdr:nvSpPr>
        <xdr:cNvPr id="445" name="テキスト ボックス 444"/>
        <xdr:cNvSpPr txBox="1"/>
      </xdr:nvSpPr>
      <xdr:spPr>
        <a:xfrm>
          <a:off x="6565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8" name="テキスト ボックス 447"/>
        <xdr:cNvSpPr txBox="1"/>
      </xdr:nvSpPr>
      <xdr:spPr>
        <a:xfrm>
          <a:off x="635508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4635"/>
    <xdr:sp macro="" textlink="">
      <xdr:nvSpPr>
        <xdr:cNvPr id="450" name="テキスト ボックス 449"/>
        <xdr:cNvSpPr txBox="1"/>
      </xdr:nvSpPr>
      <xdr:spPr>
        <a:xfrm>
          <a:off x="6072505" y="162604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2" name="テキスト ボックス 451"/>
        <xdr:cNvSpPr txBox="1"/>
      </xdr:nvSpPr>
      <xdr:spPr>
        <a:xfrm>
          <a:off x="607250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4635"/>
    <xdr:sp macro="" textlink="">
      <xdr:nvSpPr>
        <xdr:cNvPr id="454" name="テキスト ボックス 453"/>
        <xdr:cNvSpPr txBox="1"/>
      </xdr:nvSpPr>
      <xdr:spPr>
        <a:xfrm>
          <a:off x="6072505" y="156083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6" name="テキスト ボックス 455"/>
        <xdr:cNvSpPr txBox="1"/>
      </xdr:nvSpPr>
      <xdr:spPr>
        <a:xfrm>
          <a:off x="607250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7" name="直線コネクタ 456"/>
        <xdr:cNvCxnSpPr/>
      </xdr:nvCxnSpPr>
      <xdr:spPr>
        <a:xfrm>
          <a:off x="6604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1820" cy="253365"/>
    <xdr:sp macro="" textlink="">
      <xdr:nvSpPr>
        <xdr:cNvPr id="458" name="テキスト ボックス 457"/>
        <xdr:cNvSpPr txBox="1"/>
      </xdr:nvSpPr>
      <xdr:spPr>
        <a:xfrm>
          <a:off x="6008370" y="149612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1820" cy="248920"/>
    <xdr:sp macro="" textlink="">
      <xdr:nvSpPr>
        <xdr:cNvPr id="460" name="テキスト ボックス 459"/>
        <xdr:cNvSpPr txBox="1"/>
      </xdr:nvSpPr>
      <xdr:spPr>
        <a:xfrm>
          <a:off x="6008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21590</xdr:rowOff>
    </xdr:from>
    <xdr:to xmlns:xdr="http://schemas.openxmlformats.org/drawingml/2006/spreadsheetDrawing">
      <xdr:col>54</xdr:col>
      <xdr:colOff>171450</xdr:colOff>
      <xdr:row>98</xdr:row>
      <xdr:rowOff>50165</xdr:rowOff>
    </xdr:to>
    <xdr:cxnSp macro="">
      <xdr:nvCxnSpPr>
        <xdr:cNvPr id="462" name="直線コネクタ 461"/>
        <xdr:cNvCxnSpPr/>
      </xdr:nvCxnSpPr>
      <xdr:spPr>
        <a:xfrm flipV="1">
          <a:off x="10458450" y="152806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53975</xdr:rowOff>
    </xdr:from>
    <xdr:ext cx="534035" cy="254635"/>
    <xdr:sp macro="" textlink="">
      <xdr:nvSpPr>
        <xdr:cNvPr id="463" name="普通建設事業費 （ うち更新整備　）最小値テキスト"/>
        <xdr:cNvSpPr txBox="1"/>
      </xdr:nvSpPr>
      <xdr:spPr>
        <a:xfrm>
          <a:off x="10528300" y="1651317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50165</xdr:rowOff>
    </xdr:from>
    <xdr:to xmlns:xdr="http://schemas.openxmlformats.org/drawingml/2006/spreadsheetDrawing">
      <xdr:col>55</xdr:col>
      <xdr:colOff>88900</xdr:colOff>
      <xdr:row>98</xdr:row>
      <xdr:rowOff>50165</xdr:rowOff>
    </xdr:to>
    <xdr:cxnSp macro="">
      <xdr:nvCxnSpPr>
        <xdr:cNvPr id="464" name="直線コネクタ 463"/>
        <xdr:cNvCxnSpPr/>
      </xdr:nvCxnSpPr>
      <xdr:spPr>
        <a:xfrm>
          <a:off x="10388600" y="165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136525</xdr:rowOff>
    </xdr:from>
    <xdr:ext cx="534035" cy="254635"/>
    <xdr:sp macro="" textlink="">
      <xdr:nvSpPr>
        <xdr:cNvPr id="465" name="普通建設事業費 （ うち更新整備　）最大値テキスト"/>
        <xdr:cNvSpPr txBox="1"/>
      </xdr:nvSpPr>
      <xdr:spPr>
        <a:xfrm>
          <a:off x="10528300" y="1506029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21590</xdr:rowOff>
    </xdr:from>
    <xdr:to xmlns:xdr="http://schemas.openxmlformats.org/drawingml/2006/spreadsheetDrawing">
      <xdr:col>55</xdr:col>
      <xdr:colOff>88900</xdr:colOff>
      <xdr:row>91</xdr:row>
      <xdr:rowOff>21590</xdr:rowOff>
    </xdr:to>
    <xdr:cxnSp macro="">
      <xdr:nvCxnSpPr>
        <xdr:cNvPr id="466" name="直線コネクタ 465"/>
        <xdr:cNvCxnSpPr/>
      </xdr:nvCxnSpPr>
      <xdr:spPr>
        <a:xfrm>
          <a:off x="10388600" y="1528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23495</xdr:rowOff>
    </xdr:from>
    <xdr:to xmlns:xdr="http://schemas.openxmlformats.org/drawingml/2006/spreadsheetDrawing">
      <xdr:col>55</xdr:col>
      <xdr:colOff>0</xdr:colOff>
      <xdr:row>97</xdr:row>
      <xdr:rowOff>59690</xdr:rowOff>
    </xdr:to>
    <xdr:cxnSp macro="">
      <xdr:nvCxnSpPr>
        <xdr:cNvPr id="467" name="直線コネクタ 466"/>
        <xdr:cNvCxnSpPr/>
      </xdr:nvCxnSpPr>
      <xdr:spPr>
        <a:xfrm>
          <a:off x="9639300" y="163112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78105</xdr:rowOff>
    </xdr:from>
    <xdr:ext cx="534035" cy="254635"/>
    <xdr:sp macro="" textlink="">
      <xdr:nvSpPr>
        <xdr:cNvPr id="468" name="普通建設事業費 （ うち更新整備　）平均値テキスト"/>
        <xdr:cNvSpPr txBox="1"/>
      </xdr:nvSpPr>
      <xdr:spPr>
        <a:xfrm>
          <a:off x="10528300" y="1585150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55245</xdr:rowOff>
    </xdr:from>
    <xdr:to xmlns:xdr="http://schemas.openxmlformats.org/drawingml/2006/spreadsheetDrawing">
      <xdr:col>55</xdr:col>
      <xdr:colOff>50800</xdr:colOff>
      <xdr:row>95</xdr:row>
      <xdr:rowOff>156845</xdr:rowOff>
    </xdr:to>
    <xdr:sp macro="" textlink="">
      <xdr:nvSpPr>
        <xdr:cNvPr id="469" name="フローチャート: 判断 468"/>
        <xdr:cNvSpPr/>
      </xdr:nvSpPr>
      <xdr:spPr>
        <a:xfrm>
          <a:off x="10426700"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23495</xdr:rowOff>
    </xdr:from>
    <xdr:to xmlns:xdr="http://schemas.openxmlformats.org/drawingml/2006/spreadsheetDrawing">
      <xdr:col>50</xdr:col>
      <xdr:colOff>114300</xdr:colOff>
      <xdr:row>97</xdr:row>
      <xdr:rowOff>150495</xdr:rowOff>
    </xdr:to>
    <xdr:cxnSp macro="">
      <xdr:nvCxnSpPr>
        <xdr:cNvPr id="470" name="直線コネクタ 469"/>
        <xdr:cNvCxnSpPr/>
      </xdr:nvCxnSpPr>
      <xdr:spPr>
        <a:xfrm flipV="1">
          <a:off x="8743950" y="16311245"/>
          <a:ext cx="8953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34925</xdr:rowOff>
    </xdr:from>
    <xdr:to xmlns:xdr="http://schemas.openxmlformats.org/drawingml/2006/spreadsheetDrawing">
      <xdr:col>50</xdr:col>
      <xdr:colOff>165100</xdr:colOff>
      <xdr:row>95</xdr:row>
      <xdr:rowOff>136525</xdr:rowOff>
    </xdr:to>
    <xdr:sp macro="" textlink="">
      <xdr:nvSpPr>
        <xdr:cNvPr id="471" name="フローチャート: 判断 470"/>
        <xdr:cNvSpPr/>
      </xdr:nvSpPr>
      <xdr:spPr>
        <a:xfrm>
          <a:off x="95885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153035</xdr:rowOff>
    </xdr:from>
    <xdr:ext cx="530860" cy="259080"/>
    <xdr:sp macro="" textlink="">
      <xdr:nvSpPr>
        <xdr:cNvPr id="472" name="テキスト ボックス 471"/>
        <xdr:cNvSpPr txBox="1"/>
      </xdr:nvSpPr>
      <xdr:spPr>
        <a:xfrm>
          <a:off x="9371965" y="15754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68580</xdr:rowOff>
    </xdr:from>
    <xdr:to xmlns:xdr="http://schemas.openxmlformats.org/drawingml/2006/spreadsheetDrawing">
      <xdr:col>45</xdr:col>
      <xdr:colOff>171450</xdr:colOff>
      <xdr:row>97</xdr:row>
      <xdr:rowOff>150495</xdr:rowOff>
    </xdr:to>
    <xdr:cxnSp macro="">
      <xdr:nvCxnSpPr>
        <xdr:cNvPr id="473" name="直線コネクタ 472"/>
        <xdr:cNvCxnSpPr/>
      </xdr:nvCxnSpPr>
      <xdr:spPr>
        <a:xfrm>
          <a:off x="7861300" y="16356330"/>
          <a:ext cx="8826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68580</xdr:rowOff>
    </xdr:from>
    <xdr:to xmlns:xdr="http://schemas.openxmlformats.org/drawingml/2006/spreadsheetDrawing">
      <xdr:col>46</xdr:col>
      <xdr:colOff>38100</xdr:colOff>
      <xdr:row>95</xdr:row>
      <xdr:rowOff>170180</xdr:rowOff>
    </xdr:to>
    <xdr:sp macro="" textlink="">
      <xdr:nvSpPr>
        <xdr:cNvPr id="474" name="フローチャート: 判断 473"/>
        <xdr:cNvSpPr/>
      </xdr:nvSpPr>
      <xdr:spPr>
        <a:xfrm>
          <a:off x="8699500" y="160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15240</xdr:rowOff>
    </xdr:from>
    <xdr:ext cx="530225" cy="259080"/>
    <xdr:sp macro="" textlink="">
      <xdr:nvSpPr>
        <xdr:cNvPr id="475" name="テキスト ボックス 474"/>
        <xdr:cNvSpPr txBox="1"/>
      </xdr:nvSpPr>
      <xdr:spPr>
        <a:xfrm>
          <a:off x="8482965" y="15788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119380</xdr:rowOff>
    </xdr:from>
    <xdr:to xmlns:xdr="http://schemas.openxmlformats.org/drawingml/2006/spreadsheetDrawing">
      <xdr:col>41</xdr:col>
      <xdr:colOff>50800</xdr:colOff>
      <xdr:row>97</xdr:row>
      <xdr:rowOff>68580</xdr:rowOff>
    </xdr:to>
    <xdr:cxnSp macro="">
      <xdr:nvCxnSpPr>
        <xdr:cNvPr id="476" name="直線コネクタ 475"/>
        <xdr:cNvCxnSpPr/>
      </xdr:nvCxnSpPr>
      <xdr:spPr>
        <a:xfrm>
          <a:off x="6972300" y="1606423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76835</xdr:rowOff>
    </xdr:from>
    <xdr:to xmlns:xdr="http://schemas.openxmlformats.org/drawingml/2006/spreadsheetDrawing">
      <xdr:col>41</xdr:col>
      <xdr:colOff>101600</xdr:colOff>
      <xdr:row>96</xdr:row>
      <xdr:rowOff>6985</xdr:rowOff>
    </xdr:to>
    <xdr:sp macro="" textlink="">
      <xdr:nvSpPr>
        <xdr:cNvPr id="477" name="フローチャート: 判断 476"/>
        <xdr:cNvSpPr/>
      </xdr:nvSpPr>
      <xdr:spPr>
        <a:xfrm>
          <a:off x="7810500" y="160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23495</xdr:rowOff>
    </xdr:from>
    <xdr:ext cx="530225" cy="259080"/>
    <xdr:sp macro="" textlink="">
      <xdr:nvSpPr>
        <xdr:cNvPr id="478" name="テキスト ボックス 477"/>
        <xdr:cNvSpPr txBox="1"/>
      </xdr:nvSpPr>
      <xdr:spPr>
        <a:xfrm>
          <a:off x="7593965" y="15796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9" name="フローチャート: 判断 478"/>
        <xdr:cNvSpPr/>
      </xdr:nvSpPr>
      <xdr:spPr>
        <a:xfrm>
          <a:off x="6921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53340</xdr:rowOff>
    </xdr:from>
    <xdr:ext cx="530860" cy="254635"/>
    <xdr:sp macro="" textlink="">
      <xdr:nvSpPr>
        <xdr:cNvPr id="480" name="テキスト ボックス 479"/>
        <xdr:cNvSpPr txBox="1"/>
      </xdr:nvSpPr>
      <xdr:spPr>
        <a:xfrm>
          <a:off x="6704965" y="1616964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3" name="テキスト ボックス 482"/>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4" name="テキスト ボックス 483"/>
        <xdr:cNvSpPr txBox="1"/>
      </xdr:nvSpPr>
      <xdr:spPr>
        <a:xfrm>
          <a:off x="767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8890</xdr:rowOff>
    </xdr:from>
    <xdr:to xmlns:xdr="http://schemas.openxmlformats.org/drawingml/2006/spreadsheetDrawing">
      <xdr:col>55</xdr:col>
      <xdr:colOff>50800</xdr:colOff>
      <xdr:row>97</xdr:row>
      <xdr:rowOff>110490</xdr:rowOff>
    </xdr:to>
    <xdr:sp macro="" textlink="">
      <xdr:nvSpPr>
        <xdr:cNvPr id="486" name="楕円 485"/>
        <xdr:cNvSpPr/>
      </xdr:nvSpPr>
      <xdr:spPr>
        <a:xfrm>
          <a:off x="104267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158750</xdr:rowOff>
    </xdr:from>
    <xdr:ext cx="534035" cy="259080"/>
    <xdr:sp macro="" textlink="">
      <xdr:nvSpPr>
        <xdr:cNvPr id="487" name="普通建設事業費 （ うち更新整備　）該当値テキスト"/>
        <xdr:cNvSpPr txBox="1"/>
      </xdr:nvSpPr>
      <xdr:spPr>
        <a:xfrm>
          <a:off x="10528300" y="1627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88" name="楕円 487"/>
        <xdr:cNvSpPr/>
      </xdr:nvSpPr>
      <xdr:spPr>
        <a:xfrm>
          <a:off x="9588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30860" cy="254635"/>
    <xdr:sp macro="" textlink="">
      <xdr:nvSpPr>
        <xdr:cNvPr id="489" name="テキスト ボックス 488"/>
        <xdr:cNvSpPr txBox="1"/>
      </xdr:nvSpPr>
      <xdr:spPr>
        <a:xfrm>
          <a:off x="9371965" y="1635315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99695</xdr:rowOff>
    </xdr:from>
    <xdr:to xmlns:xdr="http://schemas.openxmlformats.org/drawingml/2006/spreadsheetDrawing">
      <xdr:col>46</xdr:col>
      <xdr:colOff>38100</xdr:colOff>
      <xdr:row>98</xdr:row>
      <xdr:rowOff>29845</xdr:rowOff>
    </xdr:to>
    <xdr:sp macro="" textlink="">
      <xdr:nvSpPr>
        <xdr:cNvPr id="490" name="楕円 489"/>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20955</xdr:rowOff>
    </xdr:from>
    <xdr:ext cx="530225" cy="254635"/>
    <xdr:sp macro="" textlink="">
      <xdr:nvSpPr>
        <xdr:cNvPr id="491" name="テキスト ボックス 490"/>
        <xdr:cNvSpPr txBox="1"/>
      </xdr:nvSpPr>
      <xdr:spPr>
        <a:xfrm>
          <a:off x="8482965" y="16480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17780</xdr:rowOff>
    </xdr:from>
    <xdr:to xmlns:xdr="http://schemas.openxmlformats.org/drawingml/2006/spreadsheetDrawing">
      <xdr:col>41</xdr:col>
      <xdr:colOff>101600</xdr:colOff>
      <xdr:row>97</xdr:row>
      <xdr:rowOff>119380</xdr:rowOff>
    </xdr:to>
    <xdr:sp macro="" textlink="">
      <xdr:nvSpPr>
        <xdr:cNvPr id="492" name="楕円 491"/>
        <xdr:cNvSpPr/>
      </xdr:nvSpPr>
      <xdr:spPr>
        <a:xfrm>
          <a:off x="7810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110490</xdr:rowOff>
    </xdr:from>
    <xdr:ext cx="530225" cy="254635"/>
    <xdr:sp macro="" textlink="">
      <xdr:nvSpPr>
        <xdr:cNvPr id="493" name="テキスト ボックス 492"/>
        <xdr:cNvSpPr txBox="1"/>
      </xdr:nvSpPr>
      <xdr:spPr>
        <a:xfrm>
          <a:off x="7593965" y="16398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68580</xdr:rowOff>
    </xdr:from>
    <xdr:to xmlns:xdr="http://schemas.openxmlformats.org/drawingml/2006/spreadsheetDrawing">
      <xdr:col>36</xdr:col>
      <xdr:colOff>165100</xdr:colOff>
      <xdr:row>95</xdr:row>
      <xdr:rowOff>170180</xdr:rowOff>
    </xdr:to>
    <xdr:sp macro="" textlink="">
      <xdr:nvSpPr>
        <xdr:cNvPr id="494" name="楕円 493"/>
        <xdr:cNvSpPr/>
      </xdr:nvSpPr>
      <xdr:spPr>
        <a:xfrm>
          <a:off x="69215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15240</xdr:rowOff>
    </xdr:from>
    <xdr:ext cx="530860" cy="259080"/>
    <xdr:sp macro="" textlink="">
      <xdr:nvSpPr>
        <xdr:cNvPr id="495" name="テキスト ボックス 494"/>
        <xdr:cNvSpPr txBox="1"/>
      </xdr:nvSpPr>
      <xdr:spPr>
        <a:xfrm>
          <a:off x="6704965" y="15788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6" name="正方形/長方形 495"/>
        <xdr:cNvSpPr/>
      </xdr:nvSpPr>
      <xdr:spPr>
        <a:xfrm>
          <a:off x="12446000" y="39160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7" name="正方形/長方形 496"/>
        <xdr:cNvSpPr/>
      </xdr:nvSpPr>
      <xdr:spPr>
        <a:xfrm>
          <a:off x="12573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499" name="正方形/長方形 498"/>
        <xdr:cNvSpPr/>
      </xdr:nvSpPr>
      <xdr:spPr>
        <a:xfrm>
          <a:off x="135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501" name="正方形/長方形 500"/>
        <xdr:cNvSpPr/>
      </xdr:nvSpPr>
      <xdr:spPr>
        <a:xfrm>
          <a:off x="14732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3" name="正方形/長方形 502"/>
        <xdr:cNvSpPr/>
      </xdr:nvSpPr>
      <xdr:spPr>
        <a:xfrm>
          <a:off x="12446000" y="47224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6075" cy="222250"/>
    <xdr:sp macro="" textlink="">
      <xdr:nvSpPr>
        <xdr:cNvPr id="504" name="テキスト ボックス 503"/>
        <xdr:cNvSpPr txBox="1"/>
      </xdr:nvSpPr>
      <xdr:spPr>
        <a:xfrm>
          <a:off x="12407900" y="45358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5" name="直線コネクタ 504"/>
        <xdr:cNvCxnSpPr/>
      </xdr:nvCxnSpPr>
      <xdr:spPr>
        <a:xfrm>
          <a:off x="12446000" y="6958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171450</xdr:colOff>
      <xdr:row>39</xdr:row>
      <xdr:rowOff>43815</xdr:rowOff>
    </xdr:to>
    <xdr:cxnSp macro="">
      <xdr:nvCxnSpPr>
        <xdr:cNvPr id="506" name="直線コネクタ 505"/>
        <xdr:cNvCxnSpPr/>
      </xdr:nvCxnSpPr>
      <xdr:spPr>
        <a:xfrm>
          <a:off x="12446000" y="658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7175"/>
    <xdr:sp macro="" textlink="">
      <xdr:nvSpPr>
        <xdr:cNvPr id="507" name="テキスト ボックス 506"/>
        <xdr:cNvSpPr txBox="1"/>
      </xdr:nvSpPr>
      <xdr:spPr>
        <a:xfrm>
          <a:off x="12197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8" name="直線コネクタ 507"/>
        <xdr:cNvCxnSpPr/>
      </xdr:nvCxnSpPr>
      <xdr:spPr>
        <a:xfrm>
          <a:off x="12446000" y="6212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7175"/>
    <xdr:sp macro="" textlink="">
      <xdr:nvSpPr>
        <xdr:cNvPr id="509" name="テキスト ボックス 508"/>
        <xdr:cNvSpPr txBox="1"/>
      </xdr:nvSpPr>
      <xdr:spPr>
        <a:xfrm>
          <a:off x="1191450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139065</xdr:rowOff>
    </xdr:from>
    <xdr:to xmlns:xdr="http://schemas.openxmlformats.org/drawingml/2006/spreadsheetDrawing">
      <xdr:col>89</xdr:col>
      <xdr:colOff>171450</xdr:colOff>
      <xdr:row>34</xdr:row>
      <xdr:rowOff>139065</xdr:rowOff>
    </xdr:to>
    <xdr:cxnSp macro="">
      <xdr:nvCxnSpPr>
        <xdr:cNvPr id="510" name="直線コネクタ 509"/>
        <xdr:cNvCxnSpPr/>
      </xdr:nvCxnSpPr>
      <xdr:spPr>
        <a:xfrm>
          <a:off x="12446000" y="58426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1495" cy="255905"/>
    <xdr:sp macro="" textlink="">
      <xdr:nvSpPr>
        <xdr:cNvPr id="511" name="テキスト ボックス 510"/>
        <xdr:cNvSpPr txBox="1"/>
      </xdr:nvSpPr>
      <xdr:spPr>
        <a:xfrm>
          <a:off x="11914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171450</xdr:colOff>
      <xdr:row>32</xdr:row>
      <xdr:rowOff>100965</xdr:rowOff>
    </xdr:to>
    <xdr:cxnSp macro="">
      <xdr:nvCxnSpPr>
        <xdr:cNvPr id="512" name="直線コネクタ 511"/>
        <xdr:cNvCxnSpPr/>
      </xdr:nvCxnSpPr>
      <xdr:spPr>
        <a:xfrm>
          <a:off x="12446000" y="54692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8445"/>
    <xdr:sp macro="" textlink="">
      <xdr:nvSpPr>
        <xdr:cNvPr id="513" name="テキスト ボックス 512"/>
        <xdr:cNvSpPr txBox="1"/>
      </xdr:nvSpPr>
      <xdr:spPr>
        <a:xfrm>
          <a:off x="11914505" y="5331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171450</xdr:colOff>
      <xdr:row>30</xdr:row>
      <xdr:rowOff>62865</xdr:rowOff>
    </xdr:to>
    <xdr:cxnSp macro="">
      <xdr:nvCxnSpPr>
        <xdr:cNvPr id="514" name="直線コネクタ 513"/>
        <xdr:cNvCxnSpPr/>
      </xdr:nvCxnSpPr>
      <xdr:spPr>
        <a:xfrm>
          <a:off x="12446000" y="50958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7175"/>
    <xdr:sp macro="" textlink="">
      <xdr:nvSpPr>
        <xdr:cNvPr id="515" name="テキスト ボックス 514"/>
        <xdr:cNvSpPr txBox="1"/>
      </xdr:nvSpPr>
      <xdr:spPr>
        <a:xfrm>
          <a:off x="11914505" y="49580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6" name="直線コネクタ 515"/>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1820" cy="254635"/>
    <xdr:sp macro="" textlink="">
      <xdr:nvSpPr>
        <xdr:cNvPr id="517" name="テキスト ボックス 516"/>
        <xdr:cNvSpPr txBox="1"/>
      </xdr:nvSpPr>
      <xdr:spPr>
        <a:xfrm>
          <a:off x="11850370" y="45840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18" name="災害復旧事業費グラフ枠"/>
        <xdr:cNvSpPr/>
      </xdr:nvSpPr>
      <xdr:spPr>
        <a:xfrm>
          <a:off x="12446000" y="47224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120650</xdr:rowOff>
    </xdr:from>
    <xdr:to xmlns:xdr="http://schemas.openxmlformats.org/drawingml/2006/spreadsheetDrawing">
      <xdr:col>85</xdr:col>
      <xdr:colOff>126365</xdr:colOff>
      <xdr:row>39</xdr:row>
      <xdr:rowOff>43815</xdr:rowOff>
    </xdr:to>
    <xdr:cxnSp macro="">
      <xdr:nvCxnSpPr>
        <xdr:cNvPr id="519" name="直線コネクタ 518"/>
        <xdr:cNvCxnSpPr/>
      </xdr:nvCxnSpPr>
      <xdr:spPr>
        <a:xfrm flipV="1">
          <a:off x="16317595" y="53213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48260</xdr:rowOff>
    </xdr:from>
    <xdr:ext cx="249555" cy="256540"/>
    <xdr:sp macro="" textlink="">
      <xdr:nvSpPr>
        <xdr:cNvPr id="520" name="災害復旧事業費最小値テキスト"/>
        <xdr:cNvSpPr txBox="1"/>
      </xdr:nvSpPr>
      <xdr:spPr>
        <a:xfrm>
          <a:off x="16363950" y="65900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1" name="直線コネクタ 520"/>
        <xdr:cNvCxnSpPr/>
      </xdr:nvCxnSpPr>
      <xdr:spPr>
        <a:xfrm>
          <a:off x="16230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67945</xdr:rowOff>
    </xdr:from>
    <xdr:ext cx="534670" cy="255905"/>
    <xdr:sp macro="" textlink="">
      <xdr:nvSpPr>
        <xdr:cNvPr id="522" name="災害復旧事業費最大値テキスト"/>
        <xdr:cNvSpPr txBox="1"/>
      </xdr:nvSpPr>
      <xdr:spPr>
        <a:xfrm>
          <a:off x="16363950" y="5100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120650</xdr:rowOff>
    </xdr:from>
    <xdr:to xmlns:xdr="http://schemas.openxmlformats.org/drawingml/2006/spreadsheetDrawing">
      <xdr:col>86</xdr:col>
      <xdr:colOff>25400</xdr:colOff>
      <xdr:row>31</xdr:row>
      <xdr:rowOff>120650</xdr:rowOff>
    </xdr:to>
    <xdr:cxnSp macro="">
      <xdr:nvCxnSpPr>
        <xdr:cNvPr id="523" name="直線コネクタ 522"/>
        <xdr:cNvCxnSpPr/>
      </xdr:nvCxnSpPr>
      <xdr:spPr>
        <a:xfrm>
          <a:off x="16230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23495</xdr:rowOff>
    </xdr:from>
    <xdr:to xmlns:xdr="http://schemas.openxmlformats.org/drawingml/2006/spreadsheetDrawing">
      <xdr:col>85</xdr:col>
      <xdr:colOff>127000</xdr:colOff>
      <xdr:row>39</xdr:row>
      <xdr:rowOff>40005</xdr:rowOff>
    </xdr:to>
    <xdr:cxnSp macro="">
      <xdr:nvCxnSpPr>
        <xdr:cNvPr id="524" name="直線コネクタ 523"/>
        <xdr:cNvCxnSpPr/>
      </xdr:nvCxnSpPr>
      <xdr:spPr>
        <a:xfrm>
          <a:off x="15481300" y="65652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50800</xdr:rowOff>
    </xdr:from>
    <xdr:ext cx="469900" cy="257175"/>
    <xdr:sp macro="" textlink="">
      <xdr:nvSpPr>
        <xdr:cNvPr id="525" name="災害復旧事業費平均値テキスト"/>
        <xdr:cNvSpPr txBox="1"/>
      </xdr:nvSpPr>
      <xdr:spPr>
        <a:xfrm>
          <a:off x="16363950" y="6257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171450</xdr:colOff>
      <xdr:row>38</xdr:row>
      <xdr:rowOff>129540</xdr:rowOff>
    </xdr:to>
    <xdr:sp macro="" textlink="">
      <xdr:nvSpPr>
        <xdr:cNvPr id="526" name="フローチャート: 判断 525"/>
        <xdr:cNvSpPr/>
      </xdr:nvSpPr>
      <xdr:spPr>
        <a:xfrm>
          <a:off x="16268700" y="640143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15875</xdr:rowOff>
    </xdr:from>
    <xdr:to xmlns:xdr="http://schemas.openxmlformats.org/drawingml/2006/spreadsheetDrawing">
      <xdr:col>81</xdr:col>
      <xdr:colOff>50800</xdr:colOff>
      <xdr:row>39</xdr:row>
      <xdr:rowOff>23495</xdr:rowOff>
    </xdr:to>
    <xdr:cxnSp macro="">
      <xdr:nvCxnSpPr>
        <xdr:cNvPr id="527" name="直線コネクタ 526"/>
        <xdr:cNvCxnSpPr/>
      </xdr:nvCxnSpPr>
      <xdr:spPr>
        <a:xfrm>
          <a:off x="14592300" y="6557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28" name="フローチャート: 判断 527"/>
        <xdr:cNvSpPr/>
      </xdr:nvSpPr>
      <xdr:spPr>
        <a:xfrm>
          <a:off x="15430500" y="635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93345</xdr:rowOff>
    </xdr:from>
    <xdr:ext cx="466090" cy="258445"/>
    <xdr:sp macro="" textlink="">
      <xdr:nvSpPr>
        <xdr:cNvPr id="529" name="テキスト ボックス 528"/>
        <xdr:cNvSpPr txBox="1"/>
      </xdr:nvSpPr>
      <xdr:spPr>
        <a:xfrm>
          <a:off x="15246350" y="61321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151765</xdr:rowOff>
    </xdr:from>
    <xdr:to xmlns:xdr="http://schemas.openxmlformats.org/drawingml/2006/spreadsheetDrawing">
      <xdr:col>76</xdr:col>
      <xdr:colOff>114300</xdr:colOff>
      <xdr:row>39</xdr:row>
      <xdr:rowOff>15875</xdr:rowOff>
    </xdr:to>
    <xdr:cxnSp macro="">
      <xdr:nvCxnSpPr>
        <xdr:cNvPr id="530" name="直線コネクタ 529"/>
        <xdr:cNvCxnSpPr/>
      </xdr:nvCxnSpPr>
      <xdr:spPr>
        <a:xfrm>
          <a:off x="13696950" y="6525895"/>
          <a:ext cx="8953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16510</xdr:rowOff>
    </xdr:from>
    <xdr:to xmlns:xdr="http://schemas.openxmlformats.org/drawingml/2006/spreadsheetDrawing">
      <xdr:col>76</xdr:col>
      <xdr:colOff>165100</xdr:colOff>
      <xdr:row>38</xdr:row>
      <xdr:rowOff>118110</xdr:rowOff>
    </xdr:to>
    <xdr:sp macro="" textlink="">
      <xdr:nvSpPr>
        <xdr:cNvPr id="531" name="フローチャート: 判断 530"/>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133985</xdr:rowOff>
    </xdr:from>
    <xdr:ext cx="466090" cy="255905"/>
    <xdr:sp macro="" textlink="">
      <xdr:nvSpPr>
        <xdr:cNvPr id="532" name="テキスト ボックス 531"/>
        <xdr:cNvSpPr txBox="1"/>
      </xdr:nvSpPr>
      <xdr:spPr>
        <a:xfrm>
          <a:off x="14357350" y="61728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151765</xdr:rowOff>
    </xdr:from>
    <xdr:to xmlns:xdr="http://schemas.openxmlformats.org/drawingml/2006/spreadsheetDrawing">
      <xdr:col>71</xdr:col>
      <xdr:colOff>171450</xdr:colOff>
      <xdr:row>39</xdr:row>
      <xdr:rowOff>30480</xdr:rowOff>
    </xdr:to>
    <xdr:cxnSp macro="">
      <xdr:nvCxnSpPr>
        <xdr:cNvPr id="533" name="直線コネクタ 532"/>
        <xdr:cNvCxnSpPr/>
      </xdr:nvCxnSpPr>
      <xdr:spPr>
        <a:xfrm flipV="1">
          <a:off x="12814300" y="6525895"/>
          <a:ext cx="8826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17145</xdr:rowOff>
    </xdr:from>
    <xdr:to xmlns:xdr="http://schemas.openxmlformats.org/drawingml/2006/spreadsheetDrawing">
      <xdr:col>72</xdr:col>
      <xdr:colOff>38100</xdr:colOff>
      <xdr:row>38</xdr:row>
      <xdr:rowOff>118745</xdr:rowOff>
    </xdr:to>
    <xdr:sp macro="" textlink="">
      <xdr:nvSpPr>
        <xdr:cNvPr id="534" name="フローチャート: 判断 533"/>
        <xdr:cNvSpPr/>
      </xdr:nvSpPr>
      <xdr:spPr>
        <a:xfrm>
          <a:off x="1365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134620</xdr:rowOff>
    </xdr:from>
    <xdr:ext cx="466090" cy="255905"/>
    <xdr:sp macro="" textlink="">
      <xdr:nvSpPr>
        <xdr:cNvPr id="535" name="テキスト ボックス 534"/>
        <xdr:cNvSpPr txBox="1"/>
      </xdr:nvSpPr>
      <xdr:spPr>
        <a:xfrm>
          <a:off x="13468350" y="617347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154305</xdr:rowOff>
    </xdr:to>
    <xdr:sp macro="" textlink="">
      <xdr:nvSpPr>
        <xdr:cNvPr id="536" name="フローチャート: 判断 535"/>
        <xdr:cNvSpPr/>
      </xdr:nvSpPr>
      <xdr:spPr>
        <a:xfrm>
          <a:off x="12763500" y="6426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167640</xdr:rowOff>
    </xdr:from>
    <xdr:ext cx="466090" cy="257810"/>
    <xdr:sp macro="" textlink="">
      <xdr:nvSpPr>
        <xdr:cNvPr id="537" name="テキスト ボックス 536"/>
        <xdr:cNvSpPr txBox="1"/>
      </xdr:nvSpPr>
      <xdr:spPr>
        <a:xfrm>
          <a:off x="12579350" y="62064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8" name="テキスト ボックス 537"/>
        <xdr:cNvSpPr txBox="1"/>
      </xdr:nvSpPr>
      <xdr:spPr>
        <a:xfrm>
          <a:off x="16129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8445"/>
    <xdr:sp macro="" textlink="">
      <xdr:nvSpPr>
        <xdr:cNvPr id="539" name="テキスト ボックス 538"/>
        <xdr:cNvSpPr txBox="1"/>
      </xdr:nvSpPr>
      <xdr:spPr>
        <a:xfrm>
          <a:off x="1529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0" name="テキスト ボックス 539"/>
        <xdr:cNvSpPr txBox="1"/>
      </xdr:nvSpPr>
      <xdr:spPr>
        <a:xfrm>
          <a:off x="1440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41" name="テキスト ボックス 540"/>
        <xdr:cNvSpPr txBox="1"/>
      </xdr:nvSpPr>
      <xdr:spPr>
        <a:xfrm>
          <a:off x="1350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8445"/>
    <xdr:sp macro="" textlink="">
      <xdr:nvSpPr>
        <xdr:cNvPr id="542" name="テキスト ボックス 541"/>
        <xdr:cNvSpPr txBox="1"/>
      </xdr:nvSpPr>
      <xdr:spPr>
        <a:xfrm>
          <a:off x="1262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161290</xdr:rowOff>
    </xdr:from>
    <xdr:to xmlns:xdr="http://schemas.openxmlformats.org/drawingml/2006/spreadsheetDrawing">
      <xdr:col>85</xdr:col>
      <xdr:colOff>171450</xdr:colOff>
      <xdr:row>39</xdr:row>
      <xdr:rowOff>91440</xdr:rowOff>
    </xdr:to>
    <xdr:sp macro="" textlink="">
      <xdr:nvSpPr>
        <xdr:cNvPr id="543" name="楕円 542"/>
        <xdr:cNvSpPr/>
      </xdr:nvSpPr>
      <xdr:spPr>
        <a:xfrm>
          <a:off x="16268700" y="65354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75565</xdr:rowOff>
    </xdr:from>
    <xdr:ext cx="378460" cy="255905"/>
    <xdr:sp macro="" textlink="">
      <xdr:nvSpPr>
        <xdr:cNvPr id="544" name="災害復旧事業費該当値テキスト"/>
        <xdr:cNvSpPr txBox="1"/>
      </xdr:nvSpPr>
      <xdr:spPr>
        <a:xfrm>
          <a:off x="16363950" y="64496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74295</xdr:rowOff>
    </xdr:to>
    <xdr:sp macro="" textlink="">
      <xdr:nvSpPr>
        <xdr:cNvPr id="545" name="楕円 544"/>
        <xdr:cNvSpPr/>
      </xdr:nvSpPr>
      <xdr:spPr>
        <a:xfrm>
          <a:off x="15430500" y="6518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66040</xdr:rowOff>
    </xdr:from>
    <xdr:ext cx="466090" cy="254000"/>
    <xdr:sp macro="" textlink="">
      <xdr:nvSpPr>
        <xdr:cNvPr id="546" name="テキスト ボックス 545"/>
        <xdr:cNvSpPr txBox="1"/>
      </xdr:nvSpPr>
      <xdr:spPr>
        <a:xfrm>
          <a:off x="15246350" y="660781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66675</xdr:rowOff>
    </xdr:to>
    <xdr:sp macro="" textlink="">
      <xdr:nvSpPr>
        <xdr:cNvPr id="547" name="楕円 546"/>
        <xdr:cNvSpPr/>
      </xdr:nvSpPr>
      <xdr:spPr>
        <a:xfrm>
          <a:off x="14541500" y="6510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57150</xdr:rowOff>
    </xdr:from>
    <xdr:ext cx="466090" cy="258445"/>
    <xdr:sp macro="" textlink="">
      <xdr:nvSpPr>
        <xdr:cNvPr id="548" name="テキスト ボックス 547"/>
        <xdr:cNvSpPr txBox="1"/>
      </xdr:nvSpPr>
      <xdr:spPr>
        <a:xfrm>
          <a:off x="14357350" y="65989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100330</xdr:rowOff>
    </xdr:from>
    <xdr:to xmlns:xdr="http://schemas.openxmlformats.org/drawingml/2006/spreadsheetDrawing">
      <xdr:col>72</xdr:col>
      <xdr:colOff>38100</xdr:colOff>
      <xdr:row>39</xdr:row>
      <xdr:rowOff>31115</xdr:rowOff>
    </xdr:to>
    <xdr:sp macro="" textlink="">
      <xdr:nvSpPr>
        <xdr:cNvPr id="549" name="楕円 548"/>
        <xdr:cNvSpPr/>
      </xdr:nvSpPr>
      <xdr:spPr>
        <a:xfrm>
          <a:off x="13652500" y="6474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22225</xdr:rowOff>
    </xdr:from>
    <xdr:ext cx="466090" cy="258445"/>
    <xdr:sp macro="" textlink="">
      <xdr:nvSpPr>
        <xdr:cNvPr id="550" name="テキスト ボックス 549"/>
        <xdr:cNvSpPr txBox="1"/>
      </xdr:nvSpPr>
      <xdr:spPr>
        <a:xfrm>
          <a:off x="13468350" y="65639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151130</xdr:rowOff>
    </xdr:from>
    <xdr:to xmlns:xdr="http://schemas.openxmlformats.org/drawingml/2006/spreadsheetDrawing">
      <xdr:col>67</xdr:col>
      <xdr:colOff>101600</xdr:colOff>
      <xdr:row>39</xdr:row>
      <xdr:rowOff>80645</xdr:rowOff>
    </xdr:to>
    <xdr:sp macro="" textlink="">
      <xdr:nvSpPr>
        <xdr:cNvPr id="551" name="楕円 550"/>
        <xdr:cNvSpPr/>
      </xdr:nvSpPr>
      <xdr:spPr>
        <a:xfrm>
          <a:off x="12763500" y="65252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72390</xdr:rowOff>
    </xdr:from>
    <xdr:ext cx="378460" cy="257175"/>
    <xdr:sp macro="" textlink="">
      <xdr:nvSpPr>
        <xdr:cNvPr id="552" name="テキスト ボックス 551"/>
        <xdr:cNvSpPr txBox="1"/>
      </xdr:nvSpPr>
      <xdr:spPr>
        <a:xfrm>
          <a:off x="12625070" y="66141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53" name="正方形/長方形 552"/>
        <xdr:cNvSpPr/>
      </xdr:nvSpPr>
      <xdr:spPr>
        <a:xfrm>
          <a:off x="12446000" y="72688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54" name="正方形/長方形 553"/>
        <xdr:cNvSpPr/>
      </xdr:nvSpPr>
      <xdr:spPr>
        <a:xfrm>
          <a:off x="12573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6" name="正方形/長方形 555"/>
        <xdr:cNvSpPr/>
      </xdr:nvSpPr>
      <xdr:spPr>
        <a:xfrm>
          <a:off x="135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58" name="正方形/長方形 557"/>
        <xdr:cNvSpPr/>
      </xdr:nvSpPr>
      <xdr:spPr>
        <a:xfrm>
          <a:off x="14732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0" name="正方形/長方形 559"/>
        <xdr:cNvSpPr/>
      </xdr:nvSpPr>
      <xdr:spPr>
        <a:xfrm>
          <a:off x="12446000" y="80752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6075" cy="222250"/>
    <xdr:sp macro="" textlink="">
      <xdr:nvSpPr>
        <xdr:cNvPr id="561" name="テキスト ボックス 560"/>
        <xdr:cNvSpPr txBox="1"/>
      </xdr:nvSpPr>
      <xdr:spPr>
        <a:xfrm>
          <a:off x="12407900" y="78886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62" name="直線コネクタ 561"/>
        <xdr:cNvCxnSpPr/>
      </xdr:nvCxnSpPr>
      <xdr:spPr>
        <a:xfrm>
          <a:off x="12446000" y="103117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63" name="直線コネクタ 562"/>
        <xdr:cNvCxnSpPr/>
      </xdr:nvCxnSpPr>
      <xdr:spPr>
        <a:xfrm>
          <a:off x="12446000" y="91954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4475" cy="255905"/>
    <xdr:sp macro="" textlink="">
      <xdr:nvSpPr>
        <xdr:cNvPr id="564" name="テキスト ボックス 563"/>
        <xdr:cNvSpPr txBox="1"/>
      </xdr:nvSpPr>
      <xdr:spPr>
        <a:xfrm>
          <a:off x="12197080" y="905637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5" name="直線コネクタ 564"/>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4475" cy="254635"/>
    <xdr:sp macro="" textlink="">
      <xdr:nvSpPr>
        <xdr:cNvPr id="566" name="テキスト ボックス 565"/>
        <xdr:cNvSpPr txBox="1"/>
      </xdr:nvSpPr>
      <xdr:spPr>
        <a:xfrm>
          <a:off x="12197080" y="79368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7" name="失業対策事業費グラフ枠"/>
        <xdr:cNvSpPr/>
      </xdr:nvSpPr>
      <xdr:spPr>
        <a:xfrm>
          <a:off x="12446000" y="80752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139065</xdr:rowOff>
    </xdr:from>
    <xdr:to xmlns:xdr="http://schemas.openxmlformats.org/drawingml/2006/spreadsheetDrawing">
      <xdr:col>85</xdr:col>
      <xdr:colOff>126365</xdr:colOff>
      <xdr:row>54</xdr:row>
      <xdr:rowOff>139065</xdr:rowOff>
    </xdr:to>
    <xdr:cxnSp macro="">
      <xdr:nvCxnSpPr>
        <xdr:cNvPr id="568" name="直線コネクタ 567"/>
        <xdr:cNvCxnSpPr/>
      </xdr:nvCxnSpPr>
      <xdr:spPr>
        <a:xfrm>
          <a:off x="163175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6540"/>
    <xdr:sp macro="" textlink="">
      <xdr:nvSpPr>
        <xdr:cNvPr id="569" name="失業対策事業費最小値テキスト"/>
        <xdr:cNvSpPr txBox="1"/>
      </xdr:nvSpPr>
      <xdr:spPr>
        <a:xfrm>
          <a:off x="1636395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0" name="直線コネクタ 569"/>
        <xdr:cNvCxnSpPr/>
      </xdr:nvCxnSpPr>
      <xdr:spPr>
        <a:xfrm>
          <a:off x="16230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6540"/>
    <xdr:sp macro="" textlink="">
      <xdr:nvSpPr>
        <xdr:cNvPr id="571" name="失業対策事業費最大値テキスト"/>
        <xdr:cNvSpPr txBox="1"/>
      </xdr:nvSpPr>
      <xdr:spPr>
        <a:xfrm>
          <a:off x="1636395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2" name="直線コネクタ 571"/>
        <xdr:cNvCxnSpPr/>
      </xdr:nvCxnSpPr>
      <xdr:spPr>
        <a:xfrm>
          <a:off x="16230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139065</xdr:rowOff>
    </xdr:from>
    <xdr:to xmlns:xdr="http://schemas.openxmlformats.org/drawingml/2006/spreadsheetDrawing">
      <xdr:col>85</xdr:col>
      <xdr:colOff>127000</xdr:colOff>
      <xdr:row>54</xdr:row>
      <xdr:rowOff>139065</xdr:rowOff>
    </xdr:to>
    <xdr:cxnSp macro="">
      <xdr:nvCxnSpPr>
        <xdr:cNvPr id="573" name="直線コネクタ 572"/>
        <xdr:cNvCxnSpPr/>
      </xdr:nvCxnSpPr>
      <xdr:spPr>
        <a:xfrm>
          <a:off x="15481300" y="9195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6540"/>
    <xdr:sp macro="" textlink="">
      <xdr:nvSpPr>
        <xdr:cNvPr id="574" name="失業対策事業費平均値テキスト"/>
        <xdr:cNvSpPr txBox="1"/>
      </xdr:nvSpPr>
      <xdr:spPr>
        <a:xfrm>
          <a:off x="16363950" y="9123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75" name="フローチャート: 判断 574"/>
        <xdr:cNvSpPr/>
      </xdr:nvSpPr>
      <xdr:spPr>
        <a:xfrm>
          <a:off x="16268700" y="914527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54</xdr:row>
      <xdr:rowOff>139065</xdr:rowOff>
    </xdr:to>
    <xdr:cxnSp macro="">
      <xdr:nvCxnSpPr>
        <xdr:cNvPr id="576" name="直線コネクタ 575"/>
        <xdr:cNvCxnSpPr/>
      </xdr:nvCxnSpPr>
      <xdr:spPr>
        <a:xfrm>
          <a:off x="14592300" y="9195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77" name="フローチャート: 判断 576"/>
        <xdr:cNvSpPr/>
      </xdr:nvSpPr>
      <xdr:spPr>
        <a:xfrm>
          <a:off x="15430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6540"/>
    <xdr:sp macro="" textlink="">
      <xdr:nvSpPr>
        <xdr:cNvPr id="578" name="テキスト ボックス 577"/>
        <xdr:cNvSpPr txBox="1"/>
      </xdr:nvSpPr>
      <xdr:spPr>
        <a:xfrm>
          <a:off x="15356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139065</xdr:rowOff>
    </xdr:from>
    <xdr:to xmlns:xdr="http://schemas.openxmlformats.org/drawingml/2006/spreadsheetDrawing">
      <xdr:col>76</xdr:col>
      <xdr:colOff>114300</xdr:colOff>
      <xdr:row>54</xdr:row>
      <xdr:rowOff>139065</xdr:rowOff>
    </xdr:to>
    <xdr:cxnSp macro="">
      <xdr:nvCxnSpPr>
        <xdr:cNvPr id="579" name="直線コネクタ 578"/>
        <xdr:cNvCxnSpPr/>
      </xdr:nvCxnSpPr>
      <xdr:spPr>
        <a:xfrm>
          <a:off x="13696950" y="91954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80" name="フローチャート: 判断 579"/>
        <xdr:cNvSpPr/>
      </xdr:nvSpPr>
      <xdr:spPr>
        <a:xfrm>
          <a:off x="14541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7015" cy="256540"/>
    <xdr:sp macro="" textlink="">
      <xdr:nvSpPr>
        <xdr:cNvPr id="581" name="テキスト ボックス 580"/>
        <xdr:cNvSpPr txBox="1"/>
      </xdr:nvSpPr>
      <xdr:spPr>
        <a:xfrm>
          <a:off x="14458950" y="923417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139065</xdr:rowOff>
    </xdr:from>
    <xdr:to xmlns:xdr="http://schemas.openxmlformats.org/drawingml/2006/spreadsheetDrawing">
      <xdr:col>71</xdr:col>
      <xdr:colOff>171450</xdr:colOff>
      <xdr:row>54</xdr:row>
      <xdr:rowOff>139065</xdr:rowOff>
    </xdr:to>
    <xdr:cxnSp macro="">
      <xdr:nvCxnSpPr>
        <xdr:cNvPr id="582" name="直線コネクタ 581"/>
        <xdr:cNvCxnSpPr/>
      </xdr:nvCxnSpPr>
      <xdr:spPr>
        <a:xfrm>
          <a:off x="12814300" y="919543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83" name="フローチャート: 判断 582"/>
        <xdr:cNvSpPr/>
      </xdr:nvSpPr>
      <xdr:spPr>
        <a:xfrm>
          <a:off x="13652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6540"/>
    <xdr:sp macro="" textlink="">
      <xdr:nvSpPr>
        <xdr:cNvPr id="584" name="テキスト ボックス 583"/>
        <xdr:cNvSpPr txBox="1"/>
      </xdr:nvSpPr>
      <xdr:spPr>
        <a:xfrm>
          <a:off x="13578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585" name="フローチャート: 判断 584"/>
        <xdr:cNvSpPr/>
      </xdr:nvSpPr>
      <xdr:spPr>
        <a:xfrm>
          <a:off x="12763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6540"/>
    <xdr:sp macro="" textlink="">
      <xdr:nvSpPr>
        <xdr:cNvPr id="586" name="テキスト ボックス 585"/>
        <xdr:cNvSpPr txBox="1"/>
      </xdr:nvSpPr>
      <xdr:spPr>
        <a:xfrm>
          <a:off x="12689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7" name="テキスト ボックス 586"/>
        <xdr:cNvSpPr txBox="1"/>
      </xdr:nvSpPr>
      <xdr:spPr>
        <a:xfrm>
          <a:off x="16129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8445"/>
    <xdr:sp macro="" textlink="">
      <xdr:nvSpPr>
        <xdr:cNvPr id="588" name="テキスト ボックス 587"/>
        <xdr:cNvSpPr txBox="1"/>
      </xdr:nvSpPr>
      <xdr:spPr>
        <a:xfrm>
          <a:off x="1529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9" name="テキスト ボックス 588"/>
        <xdr:cNvSpPr txBox="1"/>
      </xdr:nvSpPr>
      <xdr:spPr>
        <a:xfrm>
          <a:off x="1440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0" name="テキスト ボックス 589"/>
        <xdr:cNvSpPr txBox="1"/>
      </xdr:nvSpPr>
      <xdr:spPr>
        <a:xfrm>
          <a:off x="1350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8445"/>
    <xdr:sp macro="" textlink="">
      <xdr:nvSpPr>
        <xdr:cNvPr id="591" name="テキスト ボックス 590"/>
        <xdr:cNvSpPr txBox="1"/>
      </xdr:nvSpPr>
      <xdr:spPr>
        <a:xfrm>
          <a:off x="1262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92" name="楕円 591"/>
        <xdr:cNvSpPr/>
      </xdr:nvSpPr>
      <xdr:spPr>
        <a:xfrm>
          <a:off x="16268700" y="91452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7810"/>
    <xdr:sp macro="" textlink="">
      <xdr:nvSpPr>
        <xdr:cNvPr id="593" name="失業対策事業費該当値テキスト"/>
        <xdr:cNvSpPr txBox="1"/>
      </xdr:nvSpPr>
      <xdr:spPr>
        <a:xfrm>
          <a:off x="1636395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94" name="楕円 593"/>
        <xdr:cNvSpPr/>
      </xdr:nvSpPr>
      <xdr:spPr>
        <a:xfrm>
          <a:off x="15430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7175"/>
    <xdr:sp macro="" textlink="">
      <xdr:nvSpPr>
        <xdr:cNvPr id="595" name="テキスト ボックス 594"/>
        <xdr:cNvSpPr txBox="1"/>
      </xdr:nvSpPr>
      <xdr:spPr>
        <a:xfrm>
          <a:off x="15356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96" name="楕円 595"/>
        <xdr:cNvSpPr/>
      </xdr:nvSpPr>
      <xdr:spPr>
        <a:xfrm>
          <a:off x="14541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7015" cy="257175"/>
    <xdr:sp macro="" textlink="">
      <xdr:nvSpPr>
        <xdr:cNvPr id="597" name="テキスト ボックス 596"/>
        <xdr:cNvSpPr txBox="1"/>
      </xdr:nvSpPr>
      <xdr:spPr>
        <a:xfrm>
          <a:off x="14458950" y="89242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98" name="楕円 597"/>
        <xdr:cNvSpPr/>
      </xdr:nvSpPr>
      <xdr:spPr>
        <a:xfrm>
          <a:off x="13652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7175"/>
    <xdr:sp macro="" textlink="">
      <xdr:nvSpPr>
        <xdr:cNvPr id="599" name="テキスト ボックス 598"/>
        <xdr:cNvSpPr txBox="1"/>
      </xdr:nvSpPr>
      <xdr:spPr>
        <a:xfrm>
          <a:off x="13578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600" name="楕円 599"/>
        <xdr:cNvSpPr/>
      </xdr:nvSpPr>
      <xdr:spPr>
        <a:xfrm>
          <a:off x="12763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7175"/>
    <xdr:sp macro="" textlink="">
      <xdr:nvSpPr>
        <xdr:cNvPr id="601" name="テキスト ボックス 600"/>
        <xdr:cNvSpPr txBox="1"/>
      </xdr:nvSpPr>
      <xdr:spPr>
        <a:xfrm>
          <a:off x="12689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602" name="正方形/長方形 601"/>
        <xdr:cNvSpPr/>
      </xdr:nvSpPr>
      <xdr:spPr>
        <a:xfrm>
          <a:off x="12446000" y="106216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03" name="正方形/長方形 602"/>
        <xdr:cNvSpPr/>
      </xdr:nvSpPr>
      <xdr:spPr>
        <a:xfrm>
          <a:off x="12573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05" name="正方形/長方形 604"/>
        <xdr:cNvSpPr/>
      </xdr:nvSpPr>
      <xdr:spPr>
        <a:xfrm>
          <a:off x="135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07" name="正方形/長方形 606"/>
        <xdr:cNvSpPr/>
      </xdr:nvSpPr>
      <xdr:spPr>
        <a:xfrm>
          <a:off x="14732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09" name="正方形/長方形 608"/>
        <xdr:cNvSpPr/>
      </xdr:nvSpPr>
      <xdr:spPr>
        <a:xfrm>
          <a:off x="12446000" y="114280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6075" cy="222250"/>
    <xdr:sp macro="" textlink="">
      <xdr:nvSpPr>
        <xdr:cNvPr id="610" name="テキスト ボックス 609"/>
        <xdr:cNvSpPr txBox="1"/>
      </xdr:nvSpPr>
      <xdr:spPr>
        <a:xfrm>
          <a:off x="12407900" y="112414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171450</xdr:colOff>
      <xdr:row>81</xdr:row>
      <xdr:rowOff>81915</xdr:rowOff>
    </xdr:to>
    <xdr:cxnSp macro="">
      <xdr:nvCxnSpPr>
        <xdr:cNvPr id="611" name="直線コネクタ 610"/>
        <xdr:cNvCxnSpPr/>
      </xdr:nvCxnSpPr>
      <xdr:spPr>
        <a:xfrm>
          <a:off x="12446000" y="136645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111125</xdr:rowOff>
    </xdr:from>
    <xdr:ext cx="244475" cy="254635"/>
    <xdr:sp macro="" textlink="">
      <xdr:nvSpPr>
        <xdr:cNvPr id="612" name="テキスト ボックス 611"/>
        <xdr:cNvSpPr txBox="1"/>
      </xdr:nvSpPr>
      <xdr:spPr>
        <a:xfrm>
          <a:off x="12197080" y="135261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98425</xdr:rowOff>
    </xdr:from>
    <xdr:to xmlns:xdr="http://schemas.openxmlformats.org/drawingml/2006/spreadsheetDrawing">
      <xdr:col>89</xdr:col>
      <xdr:colOff>171450</xdr:colOff>
      <xdr:row>79</xdr:row>
      <xdr:rowOff>98425</xdr:rowOff>
    </xdr:to>
    <xdr:cxnSp macro="">
      <xdr:nvCxnSpPr>
        <xdr:cNvPr id="613" name="直線コネクタ 612"/>
        <xdr:cNvCxnSpPr/>
      </xdr:nvCxnSpPr>
      <xdr:spPr>
        <a:xfrm>
          <a:off x="12446000" y="133457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7175"/>
    <xdr:sp macro="" textlink="">
      <xdr:nvSpPr>
        <xdr:cNvPr id="614" name="テキスト ボックス 613"/>
        <xdr:cNvSpPr txBox="1"/>
      </xdr:nvSpPr>
      <xdr:spPr>
        <a:xfrm>
          <a:off x="11914505" y="132080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114300</xdr:rowOff>
    </xdr:from>
    <xdr:to xmlns:xdr="http://schemas.openxmlformats.org/drawingml/2006/spreadsheetDrawing">
      <xdr:col>89</xdr:col>
      <xdr:colOff>171450</xdr:colOff>
      <xdr:row>77</xdr:row>
      <xdr:rowOff>114300</xdr:rowOff>
    </xdr:to>
    <xdr:cxnSp macro="">
      <xdr:nvCxnSpPr>
        <xdr:cNvPr id="615" name="直線コネクタ 614"/>
        <xdr:cNvCxnSpPr/>
      </xdr:nvCxnSpPr>
      <xdr:spPr>
        <a:xfrm>
          <a:off x="12446000" y="13026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143510</xdr:rowOff>
    </xdr:from>
    <xdr:ext cx="531495" cy="254000"/>
    <xdr:sp macro="" textlink="">
      <xdr:nvSpPr>
        <xdr:cNvPr id="616" name="テキスト ボックス 615"/>
        <xdr:cNvSpPr txBox="1"/>
      </xdr:nvSpPr>
      <xdr:spPr>
        <a:xfrm>
          <a:off x="11914505" y="1288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171450</xdr:colOff>
      <xdr:row>75</xdr:row>
      <xdr:rowOff>131445</xdr:rowOff>
    </xdr:to>
    <xdr:cxnSp macro="">
      <xdr:nvCxnSpPr>
        <xdr:cNvPr id="617" name="直線コネクタ 616"/>
        <xdr:cNvCxnSpPr/>
      </xdr:nvCxnSpPr>
      <xdr:spPr>
        <a:xfrm>
          <a:off x="12446000" y="127082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6540"/>
    <xdr:sp macro="" textlink="">
      <xdr:nvSpPr>
        <xdr:cNvPr id="618" name="テキスト ボックス 617"/>
        <xdr:cNvSpPr txBox="1"/>
      </xdr:nvSpPr>
      <xdr:spPr>
        <a:xfrm>
          <a:off x="11914505" y="125698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19" name="直線コネクタ 618"/>
        <xdr:cNvCxnSpPr/>
      </xdr:nvCxnSpPr>
      <xdr:spPr>
        <a:xfrm>
          <a:off x="12446000" y="123894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1495" cy="255905"/>
    <xdr:sp macro="" textlink="">
      <xdr:nvSpPr>
        <xdr:cNvPr id="620" name="テキスト ボックス 619"/>
        <xdr:cNvSpPr txBox="1"/>
      </xdr:nvSpPr>
      <xdr:spPr>
        <a:xfrm>
          <a:off x="11914505" y="12247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21" name="直線コネクタ 620"/>
        <xdr:cNvCxnSpPr/>
      </xdr:nvCxnSpPr>
      <xdr:spPr>
        <a:xfrm>
          <a:off x="12446000" y="12070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1820" cy="257810"/>
    <xdr:sp macro="" textlink="">
      <xdr:nvSpPr>
        <xdr:cNvPr id="622" name="テキスト ボックス 621"/>
        <xdr:cNvSpPr txBox="1"/>
      </xdr:nvSpPr>
      <xdr:spPr>
        <a:xfrm>
          <a:off x="11850370" y="119278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3" name="直線コネクタ 622"/>
        <xdr:cNvCxnSpPr/>
      </xdr:nvCxnSpPr>
      <xdr:spPr>
        <a:xfrm>
          <a:off x="12446000" y="117468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8445"/>
    <xdr:sp macro="" textlink="">
      <xdr:nvSpPr>
        <xdr:cNvPr id="624" name="テキスト ボックス 623"/>
        <xdr:cNvSpPr txBox="1"/>
      </xdr:nvSpPr>
      <xdr:spPr>
        <a:xfrm>
          <a:off x="11850370" y="116090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5" name="直線コネクタ 624"/>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1820" cy="254635"/>
    <xdr:sp macro="" textlink="">
      <xdr:nvSpPr>
        <xdr:cNvPr id="626" name="テキスト ボックス 625"/>
        <xdr:cNvSpPr txBox="1"/>
      </xdr:nvSpPr>
      <xdr:spPr>
        <a:xfrm>
          <a:off x="11850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27" name="公債費グラフ枠"/>
        <xdr:cNvSpPr/>
      </xdr:nvSpPr>
      <xdr:spPr>
        <a:xfrm>
          <a:off x="12446000" y="114280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78</xdr:row>
      <xdr:rowOff>135255</xdr:rowOff>
    </xdr:to>
    <xdr:cxnSp macro="">
      <xdr:nvCxnSpPr>
        <xdr:cNvPr id="628" name="直線コネクタ 627"/>
        <xdr:cNvCxnSpPr/>
      </xdr:nvCxnSpPr>
      <xdr:spPr>
        <a:xfrm flipV="1">
          <a:off x="16317595" y="1169606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139065</xdr:rowOff>
    </xdr:from>
    <xdr:ext cx="534670" cy="258445"/>
    <xdr:sp macro="" textlink="">
      <xdr:nvSpPr>
        <xdr:cNvPr id="629" name="公債費最小値テキスト"/>
        <xdr:cNvSpPr txBox="1"/>
      </xdr:nvSpPr>
      <xdr:spPr>
        <a:xfrm>
          <a:off x="16363950" y="13218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135255</xdr:rowOff>
    </xdr:from>
    <xdr:to xmlns:xdr="http://schemas.openxmlformats.org/drawingml/2006/spreadsheetDrawing">
      <xdr:col>86</xdr:col>
      <xdr:colOff>25400</xdr:colOff>
      <xdr:row>78</xdr:row>
      <xdr:rowOff>135255</xdr:rowOff>
    </xdr:to>
    <xdr:cxnSp macro="">
      <xdr:nvCxnSpPr>
        <xdr:cNvPr id="630" name="直線コネクタ 629"/>
        <xdr:cNvCxnSpPr/>
      </xdr:nvCxnSpPr>
      <xdr:spPr>
        <a:xfrm>
          <a:off x="16230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71755</xdr:rowOff>
    </xdr:from>
    <xdr:ext cx="598805" cy="257175"/>
    <xdr:sp macro="" textlink="">
      <xdr:nvSpPr>
        <xdr:cNvPr id="631" name="公債費最大値テキスト"/>
        <xdr:cNvSpPr txBox="1"/>
      </xdr:nvSpPr>
      <xdr:spPr>
        <a:xfrm>
          <a:off x="16363950" y="114750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32" name="直線コネクタ 631"/>
        <xdr:cNvCxnSpPr/>
      </xdr:nvCxnSpPr>
      <xdr:spPr>
        <a:xfrm>
          <a:off x="16230600" y="1169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25400</xdr:rowOff>
    </xdr:from>
    <xdr:to xmlns:xdr="http://schemas.openxmlformats.org/drawingml/2006/spreadsheetDrawing">
      <xdr:col>85</xdr:col>
      <xdr:colOff>127000</xdr:colOff>
      <xdr:row>76</xdr:row>
      <xdr:rowOff>16510</xdr:rowOff>
    </xdr:to>
    <xdr:cxnSp macro="">
      <xdr:nvCxnSpPr>
        <xdr:cNvPr id="633" name="直線コネクタ 632"/>
        <xdr:cNvCxnSpPr/>
      </xdr:nvCxnSpPr>
      <xdr:spPr>
        <a:xfrm>
          <a:off x="15481300" y="1260221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57150</xdr:rowOff>
    </xdr:from>
    <xdr:ext cx="534670" cy="258445"/>
    <xdr:sp macro="" textlink="">
      <xdr:nvSpPr>
        <xdr:cNvPr id="634" name="公債費平均値テキスト"/>
        <xdr:cNvSpPr txBox="1"/>
      </xdr:nvSpPr>
      <xdr:spPr>
        <a:xfrm>
          <a:off x="16363950" y="124663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34925</xdr:rowOff>
    </xdr:from>
    <xdr:to xmlns:xdr="http://schemas.openxmlformats.org/drawingml/2006/spreadsheetDrawing">
      <xdr:col>85</xdr:col>
      <xdr:colOff>171450</xdr:colOff>
      <xdr:row>75</xdr:row>
      <xdr:rowOff>135890</xdr:rowOff>
    </xdr:to>
    <xdr:sp macro="" textlink="">
      <xdr:nvSpPr>
        <xdr:cNvPr id="635" name="フローチャート: 判断 634"/>
        <xdr:cNvSpPr/>
      </xdr:nvSpPr>
      <xdr:spPr>
        <a:xfrm>
          <a:off x="16268700" y="1261173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25400</xdr:rowOff>
    </xdr:from>
    <xdr:to xmlns:xdr="http://schemas.openxmlformats.org/drawingml/2006/spreadsheetDrawing">
      <xdr:col>81</xdr:col>
      <xdr:colOff>50800</xdr:colOff>
      <xdr:row>76</xdr:row>
      <xdr:rowOff>120015</xdr:rowOff>
    </xdr:to>
    <xdr:cxnSp macro="">
      <xdr:nvCxnSpPr>
        <xdr:cNvPr id="636" name="直線コネクタ 635"/>
        <xdr:cNvCxnSpPr/>
      </xdr:nvCxnSpPr>
      <xdr:spPr>
        <a:xfrm flipV="1">
          <a:off x="14592300" y="1260221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34925</xdr:rowOff>
    </xdr:from>
    <xdr:to xmlns:xdr="http://schemas.openxmlformats.org/drawingml/2006/spreadsheetDrawing">
      <xdr:col>81</xdr:col>
      <xdr:colOff>101600</xdr:colOff>
      <xdr:row>75</xdr:row>
      <xdr:rowOff>135890</xdr:rowOff>
    </xdr:to>
    <xdr:sp macro="" textlink="">
      <xdr:nvSpPr>
        <xdr:cNvPr id="637" name="フローチャート: 判断 636"/>
        <xdr:cNvSpPr/>
      </xdr:nvSpPr>
      <xdr:spPr>
        <a:xfrm>
          <a:off x="15430500" y="126117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127635</xdr:rowOff>
    </xdr:from>
    <xdr:ext cx="530225" cy="257175"/>
    <xdr:sp macro="" textlink="">
      <xdr:nvSpPr>
        <xdr:cNvPr id="638" name="テキスト ボックス 637"/>
        <xdr:cNvSpPr txBox="1"/>
      </xdr:nvSpPr>
      <xdr:spPr>
        <a:xfrm>
          <a:off x="15213965" y="127044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120015</xdr:rowOff>
    </xdr:from>
    <xdr:to xmlns:xdr="http://schemas.openxmlformats.org/drawingml/2006/spreadsheetDrawing">
      <xdr:col>76</xdr:col>
      <xdr:colOff>114300</xdr:colOff>
      <xdr:row>77</xdr:row>
      <xdr:rowOff>24765</xdr:rowOff>
    </xdr:to>
    <xdr:cxnSp macro="">
      <xdr:nvCxnSpPr>
        <xdr:cNvPr id="639" name="直線コネクタ 638"/>
        <xdr:cNvCxnSpPr/>
      </xdr:nvCxnSpPr>
      <xdr:spPr>
        <a:xfrm flipV="1">
          <a:off x="13696950" y="12864465"/>
          <a:ext cx="8953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165100</xdr:rowOff>
    </xdr:from>
    <xdr:to xmlns:xdr="http://schemas.openxmlformats.org/drawingml/2006/spreadsheetDrawing">
      <xdr:col>76</xdr:col>
      <xdr:colOff>165100</xdr:colOff>
      <xdr:row>76</xdr:row>
      <xdr:rowOff>95250</xdr:rowOff>
    </xdr:to>
    <xdr:sp macro="" textlink="">
      <xdr:nvSpPr>
        <xdr:cNvPr id="640" name="フローチャート: 判断 639"/>
        <xdr:cNvSpPr/>
      </xdr:nvSpPr>
      <xdr:spPr>
        <a:xfrm>
          <a:off x="14541500" y="1274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111125</xdr:rowOff>
    </xdr:from>
    <xdr:ext cx="530860" cy="254635"/>
    <xdr:sp macro="" textlink="">
      <xdr:nvSpPr>
        <xdr:cNvPr id="641" name="テキスト ボックス 640"/>
        <xdr:cNvSpPr txBox="1"/>
      </xdr:nvSpPr>
      <xdr:spPr>
        <a:xfrm>
          <a:off x="14324965" y="1252029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24765</xdr:rowOff>
    </xdr:from>
    <xdr:to xmlns:xdr="http://schemas.openxmlformats.org/drawingml/2006/spreadsheetDrawing">
      <xdr:col>71</xdr:col>
      <xdr:colOff>171450</xdr:colOff>
      <xdr:row>77</xdr:row>
      <xdr:rowOff>106680</xdr:rowOff>
    </xdr:to>
    <xdr:cxnSp macro="">
      <xdr:nvCxnSpPr>
        <xdr:cNvPr id="642" name="直線コネクタ 641"/>
        <xdr:cNvCxnSpPr/>
      </xdr:nvCxnSpPr>
      <xdr:spPr>
        <a:xfrm flipV="1">
          <a:off x="12814300" y="12936855"/>
          <a:ext cx="8826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167640</xdr:rowOff>
    </xdr:from>
    <xdr:to xmlns:xdr="http://schemas.openxmlformats.org/drawingml/2006/spreadsheetDrawing">
      <xdr:col>72</xdr:col>
      <xdr:colOff>38100</xdr:colOff>
      <xdr:row>76</xdr:row>
      <xdr:rowOff>99060</xdr:rowOff>
    </xdr:to>
    <xdr:sp macro="" textlink="">
      <xdr:nvSpPr>
        <xdr:cNvPr id="643" name="フローチャート: 判断 642"/>
        <xdr:cNvSpPr/>
      </xdr:nvSpPr>
      <xdr:spPr>
        <a:xfrm>
          <a:off x="13652500" y="12744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115570</xdr:rowOff>
    </xdr:from>
    <xdr:ext cx="530225" cy="258445"/>
    <xdr:sp macro="" textlink="">
      <xdr:nvSpPr>
        <xdr:cNvPr id="644" name="テキスト ボックス 643"/>
        <xdr:cNvSpPr txBox="1"/>
      </xdr:nvSpPr>
      <xdr:spPr>
        <a:xfrm>
          <a:off x="13435965" y="125247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3810</xdr:rowOff>
    </xdr:from>
    <xdr:to xmlns:xdr="http://schemas.openxmlformats.org/drawingml/2006/spreadsheetDrawing">
      <xdr:col>67</xdr:col>
      <xdr:colOff>101600</xdr:colOff>
      <xdr:row>76</xdr:row>
      <xdr:rowOff>105410</xdr:rowOff>
    </xdr:to>
    <xdr:sp macro="" textlink="">
      <xdr:nvSpPr>
        <xdr:cNvPr id="645" name="フローチャート: 判断 644"/>
        <xdr:cNvSpPr/>
      </xdr:nvSpPr>
      <xdr:spPr>
        <a:xfrm>
          <a:off x="127635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121920</xdr:rowOff>
    </xdr:from>
    <xdr:ext cx="530225" cy="254000"/>
    <xdr:sp macro="" textlink="">
      <xdr:nvSpPr>
        <xdr:cNvPr id="646" name="テキスト ボックス 645"/>
        <xdr:cNvSpPr txBox="1"/>
      </xdr:nvSpPr>
      <xdr:spPr>
        <a:xfrm>
          <a:off x="12546965" y="1253109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47" name="テキスト ボックス 646"/>
        <xdr:cNvSpPr txBox="1"/>
      </xdr:nvSpPr>
      <xdr:spPr>
        <a:xfrm>
          <a:off x="16129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1365" cy="258445"/>
    <xdr:sp macro="" textlink="">
      <xdr:nvSpPr>
        <xdr:cNvPr id="648" name="テキスト ボックス 647"/>
        <xdr:cNvSpPr txBox="1"/>
      </xdr:nvSpPr>
      <xdr:spPr>
        <a:xfrm>
          <a:off x="1529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49" name="テキスト ボックス 648"/>
        <xdr:cNvSpPr txBox="1"/>
      </xdr:nvSpPr>
      <xdr:spPr>
        <a:xfrm>
          <a:off x="1440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79375</xdr:rowOff>
    </xdr:from>
    <xdr:ext cx="762000" cy="258445"/>
    <xdr:sp macro="" textlink="">
      <xdr:nvSpPr>
        <xdr:cNvPr id="650" name="テキスト ボックス 649"/>
        <xdr:cNvSpPr txBox="1"/>
      </xdr:nvSpPr>
      <xdr:spPr>
        <a:xfrm>
          <a:off x="1350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1365" cy="258445"/>
    <xdr:sp macro="" textlink="">
      <xdr:nvSpPr>
        <xdr:cNvPr id="651" name="テキスト ボックス 650"/>
        <xdr:cNvSpPr txBox="1"/>
      </xdr:nvSpPr>
      <xdr:spPr>
        <a:xfrm>
          <a:off x="1262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136525</xdr:rowOff>
    </xdr:from>
    <xdr:to xmlns:xdr="http://schemas.openxmlformats.org/drawingml/2006/spreadsheetDrawing">
      <xdr:col>85</xdr:col>
      <xdr:colOff>171450</xdr:colOff>
      <xdr:row>76</xdr:row>
      <xdr:rowOff>67310</xdr:rowOff>
    </xdr:to>
    <xdr:sp macro="" textlink="">
      <xdr:nvSpPr>
        <xdr:cNvPr id="652" name="楕円 651"/>
        <xdr:cNvSpPr/>
      </xdr:nvSpPr>
      <xdr:spPr>
        <a:xfrm>
          <a:off x="16268700" y="1271333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114935</xdr:rowOff>
    </xdr:from>
    <xdr:ext cx="534670" cy="258445"/>
    <xdr:sp macro="" textlink="">
      <xdr:nvSpPr>
        <xdr:cNvPr id="653" name="公債費該当値テキスト"/>
        <xdr:cNvSpPr txBox="1"/>
      </xdr:nvSpPr>
      <xdr:spPr>
        <a:xfrm>
          <a:off x="16363950" y="1269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146050</xdr:rowOff>
    </xdr:from>
    <xdr:to xmlns:xdr="http://schemas.openxmlformats.org/drawingml/2006/spreadsheetDrawing">
      <xdr:col>81</xdr:col>
      <xdr:colOff>101600</xdr:colOff>
      <xdr:row>75</xdr:row>
      <xdr:rowOff>76200</xdr:rowOff>
    </xdr:to>
    <xdr:sp macro="" textlink="">
      <xdr:nvSpPr>
        <xdr:cNvPr id="654" name="楕円 653"/>
        <xdr:cNvSpPr/>
      </xdr:nvSpPr>
      <xdr:spPr>
        <a:xfrm>
          <a:off x="15430500" y="1255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93345</xdr:rowOff>
    </xdr:from>
    <xdr:ext cx="530225" cy="258445"/>
    <xdr:sp macro="" textlink="">
      <xdr:nvSpPr>
        <xdr:cNvPr id="655" name="テキスト ボックス 654"/>
        <xdr:cNvSpPr txBox="1"/>
      </xdr:nvSpPr>
      <xdr:spPr>
        <a:xfrm>
          <a:off x="15213965" y="1233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69850</xdr:rowOff>
    </xdr:from>
    <xdr:to xmlns:xdr="http://schemas.openxmlformats.org/drawingml/2006/spreadsheetDrawing">
      <xdr:col>76</xdr:col>
      <xdr:colOff>165100</xdr:colOff>
      <xdr:row>77</xdr:row>
      <xdr:rowOff>0</xdr:rowOff>
    </xdr:to>
    <xdr:sp macro="" textlink="">
      <xdr:nvSpPr>
        <xdr:cNvPr id="656" name="楕円 655"/>
        <xdr:cNvSpPr/>
      </xdr:nvSpPr>
      <xdr:spPr>
        <a:xfrm>
          <a:off x="1454150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162560</xdr:rowOff>
    </xdr:from>
    <xdr:ext cx="530860" cy="257175"/>
    <xdr:sp macro="" textlink="">
      <xdr:nvSpPr>
        <xdr:cNvPr id="657" name="テキスト ボックス 656"/>
        <xdr:cNvSpPr txBox="1"/>
      </xdr:nvSpPr>
      <xdr:spPr>
        <a:xfrm>
          <a:off x="14324965" y="12907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145415</xdr:rowOff>
    </xdr:from>
    <xdr:to xmlns:xdr="http://schemas.openxmlformats.org/drawingml/2006/spreadsheetDrawing">
      <xdr:col>72</xdr:col>
      <xdr:colOff>38100</xdr:colOff>
      <xdr:row>77</xdr:row>
      <xdr:rowOff>75565</xdr:rowOff>
    </xdr:to>
    <xdr:sp macro="" textlink="">
      <xdr:nvSpPr>
        <xdr:cNvPr id="658" name="楕円 657"/>
        <xdr:cNvSpPr/>
      </xdr:nvSpPr>
      <xdr:spPr>
        <a:xfrm>
          <a:off x="13652500" y="1288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67310</xdr:rowOff>
    </xdr:from>
    <xdr:ext cx="530225" cy="256540"/>
    <xdr:sp macro="" textlink="">
      <xdr:nvSpPr>
        <xdr:cNvPr id="659" name="テキスト ボックス 658"/>
        <xdr:cNvSpPr txBox="1"/>
      </xdr:nvSpPr>
      <xdr:spPr>
        <a:xfrm>
          <a:off x="13435965" y="129794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55245</xdr:rowOff>
    </xdr:from>
    <xdr:to xmlns:xdr="http://schemas.openxmlformats.org/drawingml/2006/spreadsheetDrawing">
      <xdr:col>67</xdr:col>
      <xdr:colOff>101600</xdr:colOff>
      <xdr:row>77</xdr:row>
      <xdr:rowOff>156845</xdr:rowOff>
    </xdr:to>
    <xdr:sp macro="" textlink="">
      <xdr:nvSpPr>
        <xdr:cNvPr id="660" name="楕円 659"/>
        <xdr:cNvSpPr/>
      </xdr:nvSpPr>
      <xdr:spPr>
        <a:xfrm>
          <a:off x="12763500" y="129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148590</xdr:rowOff>
    </xdr:from>
    <xdr:ext cx="530225" cy="257175"/>
    <xdr:sp macro="" textlink="">
      <xdr:nvSpPr>
        <xdr:cNvPr id="661" name="テキスト ボックス 660"/>
        <xdr:cNvSpPr txBox="1"/>
      </xdr:nvSpPr>
      <xdr:spPr>
        <a:xfrm>
          <a:off x="12546965" y="1306068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171450</xdr:colOff>
      <xdr:row>85</xdr:row>
      <xdr:rowOff>31750</xdr:rowOff>
    </xdr:to>
    <xdr:sp macro="" textlink="">
      <xdr:nvSpPr>
        <xdr:cNvPr id="662" name="正方形/長方形 661"/>
        <xdr:cNvSpPr/>
      </xdr:nvSpPr>
      <xdr:spPr>
        <a:xfrm>
          <a:off x="12446000" y="139744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139065</xdr:rowOff>
    </xdr:to>
    <xdr:sp macro="" textlink="">
      <xdr:nvSpPr>
        <xdr:cNvPr id="663" name="正方形/長方形 662"/>
        <xdr:cNvSpPr/>
      </xdr:nvSpPr>
      <xdr:spPr>
        <a:xfrm>
          <a:off x="12573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139065</xdr:rowOff>
    </xdr:to>
    <xdr:sp macro="" textlink="">
      <xdr:nvSpPr>
        <xdr:cNvPr id="665" name="正方形/長方形 664"/>
        <xdr:cNvSpPr/>
      </xdr:nvSpPr>
      <xdr:spPr>
        <a:xfrm>
          <a:off x="135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139065</xdr:rowOff>
    </xdr:to>
    <xdr:sp macro="" textlink="">
      <xdr:nvSpPr>
        <xdr:cNvPr id="667" name="正方形/長方形 666"/>
        <xdr:cNvSpPr/>
      </xdr:nvSpPr>
      <xdr:spPr>
        <a:xfrm>
          <a:off x="14732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6075" cy="217805"/>
    <xdr:sp macro="" textlink="">
      <xdr:nvSpPr>
        <xdr:cNvPr id="670" name="テキスト ボックス 669"/>
        <xdr:cNvSpPr txBox="1"/>
      </xdr:nvSpPr>
      <xdr:spPr>
        <a:xfrm>
          <a:off x="12407900" y="14594205"/>
          <a:ext cx="3460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2" name="直線コネクタ 671"/>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3" name="テキスト ボックス 672"/>
        <xdr:cNvSpPr txBox="1"/>
      </xdr:nvSpPr>
      <xdr:spPr>
        <a:xfrm>
          <a:off x="121970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4" name="直線コネクタ 673"/>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6" name="直線コネクタ 675"/>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7" name="テキスト ボックス 676"/>
        <xdr:cNvSpPr txBox="1"/>
      </xdr:nvSpPr>
      <xdr:spPr>
        <a:xfrm>
          <a:off x="119145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8" name="直線コネクタ 677"/>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0" name="直線コネクタ 679"/>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90805</xdr:rowOff>
    </xdr:from>
    <xdr:ext cx="531495" cy="252095"/>
    <xdr:sp macro="" textlink="">
      <xdr:nvSpPr>
        <xdr:cNvPr id="681" name="テキスト ボックス 680"/>
        <xdr:cNvSpPr txBox="1"/>
      </xdr:nvSpPr>
      <xdr:spPr>
        <a:xfrm>
          <a:off x="11914505" y="150145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2" name="直線コネクタ 681"/>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1820" cy="248920"/>
    <xdr:sp macro="" textlink="">
      <xdr:nvSpPr>
        <xdr:cNvPr id="683" name="テキスト ボックス 682"/>
        <xdr:cNvSpPr txBox="1"/>
      </xdr:nvSpPr>
      <xdr:spPr>
        <a:xfrm>
          <a:off x="11850370" y="1464183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4" name="積立金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16510</xdr:rowOff>
    </xdr:from>
    <xdr:to xmlns:xdr="http://schemas.openxmlformats.org/drawingml/2006/spreadsheetDrawing">
      <xdr:col>85</xdr:col>
      <xdr:colOff>126365</xdr:colOff>
      <xdr:row>99</xdr:row>
      <xdr:rowOff>10160</xdr:rowOff>
    </xdr:to>
    <xdr:cxnSp macro="">
      <xdr:nvCxnSpPr>
        <xdr:cNvPr id="685" name="直線コネクタ 684"/>
        <xdr:cNvCxnSpPr/>
      </xdr:nvCxnSpPr>
      <xdr:spPr>
        <a:xfrm flipV="1">
          <a:off x="16317595" y="152755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13970</xdr:rowOff>
    </xdr:from>
    <xdr:ext cx="469900" cy="259080"/>
    <xdr:sp macro="" textlink="">
      <xdr:nvSpPr>
        <xdr:cNvPr id="686" name="積立金最小値テキスト"/>
        <xdr:cNvSpPr txBox="1"/>
      </xdr:nvSpPr>
      <xdr:spPr>
        <a:xfrm>
          <a:off x="16363950" y="1664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87" name="直線コネクタ 686"/>
        <xdr:cNvCxnSpPr/>
      </xdr:nvCxnSpPr>
      <xdr:spPr>
        <a:xfrm>
          <a:off x="16230600" y="1664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131445</xdr:rowOff>
    </xdr:from>
    <xdr:ext cx="534670" cy="251460"/>
    <xdr:sp macro="" textlink="">
      <xdr:nvSpPr>
        <xdr:cNvPr id="688" name="積立金最大値テキスト"/>
        <xdr:cNvSpPr txBox="1"/>
      </xdr:nvSpPr>
      <xdr:spPr>
        <a:xfrm>
          <a:off x="16363950" y="150552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16510</xdr:rowOff>
    </xdr:from>
    <xdr:to xmlns:xdr="http://schemas.openxmlformats.org/drawingml/2006/spreadsheetDrawing">
      <xdr:col>86</xdr:col>
      <xdr:colOff>25400</xdr:colOff>
      <xdr:row>91</xdr:row>
      <xdr:rowOff>16510</xdr:rowOff>
    </xdr:to>
    <xdr:cxnSp macro="">
      <xdr:nvCxnSpPr>
        <xdr:cNvPr id="689" name="直線コネクタ 688"/>
        <xdr:cNvCxnSpPr/>
      </xdr:nvCxnSpPr>
      <xdr:spPr>
        <a:xfrm>
          <a:off x="16230600" y="1527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115570</xdr:rowOff>
    </xdr:from>
    <xdr:to xmlns:xdr="http://schemas.openxmlformats.org/drawingml/2006/spreadsheetDrawing">
      <xdr:col>85</xdr:col>
      <xdr:colOff>127000</xdr:colOff>
      <xdr:row>98</xdr:row>
      <xdr:rowOff>89535</xdr:rowOff>
    </xdr:to>
    <xdr:cxnSp macro="">
      <xdr:nvCxnSpPr>
        <xdr:cNvPr id="690" name="直線コネクタ 689"/>
        <xdr:cNvCxnSpPr/>
      </xdr:nvCxnSpPr>
      <xdr:spPr>
        <a:xfrm flipV="1">
          <a:off x="15481300" y="16231870"/>
          <a:ext cx="8382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22225</xdr:rowOff>
    </xdr:from>
    <xdr:ext cx="534670" cy="258445"/>
    <xdr:sp macro="" textlink="">
      <xdr:nvSpPr>
        <xdr:cNvPr id="691" name="積立金平均値テキスト"/>
        <xdr:cNvSpPr txBox="1"/>
      </xdr:nvSpPr>
      <xdr:spPr>
        <a:xfrm>
          <a:off x="16363950" y="15967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170815</xdr:rowOff>
    </xdr:from>
    <xdr:to xmlns:xdr="http://schemas.openxmlformats.org/drawingml/2006/spreadsheetDrawing">
      <xdr:col>85</xdr:col>
      <xdr:colOff>171450</xdr:colOff>
      <xdr:row>96</xdr:row>
      <xdr:rowOff>100965</xdr:rowOff>
    </xdr:to>
    <xdr:sp macro="" textlink="">
      <xdr:nvSpPr>
        <xdr:cNvPr id="692" name="フローチャート: 判断 691"/>
        <xdr:cNvSpPr/>
      </xdr:nvSpPr>
      <xdr:spPr>
        <a:xfrm>
          <a:off x="16268700" y="161156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89535</xdr:rowOff>
    </xdr:from>
    <xdr:to xmlns:xdr="http://schemas.openxmlformats.org/drawingml/2006/spreadsheetDrawing">
      <xdr:col>81</xdr:col>
      <xdr:colOff>50800</xdr:colOff>
      <xdr:row>98</xdr:row>
      <xdr:rowOff>90805</xdr:rowOff>
    </xdr:to>
    <xdr:cxnSp macro="">
      <xdr:nvCxnSpPr>
        <xdr:cNvPr id="693" name="直線コネクタ 692"/>
        <xdr:cNvCxnSpPr/>
      </xdr:nvCxnSpPr>
      <xdr:spPr>
        <a:xfrm flipV="1">
          <a:off x="14592300" y="16548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83185</xdr:rowOff>
    </xdr:from>
    <xdr:to xmlns:xdr="http://schemas.openxmlformats.org/drawingml/2006/spreadsheetDrawing">
      <xdr:col>81</xdr:col>
      <xdr:colOff>101600</xdr:colOff>
      <xdr:row>96</xdr:row>
      <xdr:rowOff>13335</xdr:rowOff>
    </xdr:to>
    <xdr:sp macro="" textlink="">
      <xdr:nvSpPr>
        <xdr:cNvPr id="694" name="フローチャート: 判断 693"/>
        <xdr:cNvSpPr/>
      </xdr:nvSpPr>
      <xdr:spPr>
        <a:xfrm>
          <a:off x="1543050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29845</xdr:rowOff>
    </xdr:from>
    <xdr:ext cx="530225" cy="254635"/>
    <xdr:sp macro="" textlink="">
      <xdr:nvSpPr>
        <xdr:cNvPr id="695" name="テキスト ボックス 694"/>
        <xdr:cNvSpPr txBox="1"/>
      </xdr:nvSpPr>
      <xdr:spPr>
        <a:xfrm>
          <a:off x="15213965" y="15803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90805</xdr:rowOff>
    </xdr:from>
    <xdr:to xmlns:xdr="http://schemas.openxmlformats.org/drawingml/2006/spreadsheetDrawing">
      <xdr:col>76</xdr:col>
      <xdr:colOff>114300</xdr:colOff>
      <xdr:row>98</xdr:row>
      <xdr:rowOff>153670</xdr:rowOff>
    </xdr:to>
    <xdr:cxnSp macro="">
      <xdr:nvCxnSpPr>
        <xdr:cNvPr id="696" name="直線コネクタ 695"/>
        <xdr:cNvCxnSpPr/>
      </xdr:nvCxnSpPr>
      <xdr:spPr>
        <a:xfrm flipV="1">
          <a:off x="13696950" y="16550005"/>
          <a:ext cx="8953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97" name="フローチャート: 判断 696"/>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153035</xdr:rowOff>
    </xdr:from>
    <xdr:ext cx="530860" cy="259080"/>
    <xdr:sp macro="" textlink="">
      <xdr:nvSpPr>
        <xdr:cNvPr id="698" name="テキスト ボックス 697"/>
        <xdr:cNvSpPr txBox="1"/>
      </xdr:nvSpPr>
      <xdr:spPr>
        <a:xfrm>
          <a:off x="14324965" y="16097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171450</xdr:colOff>
      <xdr:row>98</xdr:row>
      <xdr:rowOff>168910</xdr:rowOff>
    </xdr:to>
    <xdr:cxnSp macro="">
      <xdr:nvCxnSpPr>
        <xdr:cNvPr id="699" name="直線コネクタ 698"/>
        <xdr:cNvCxnSpPr/>
      </xdr:nvCxnSpPr>
      <xdr:spPr>
        <a:xfrm flipV="1">
          <a:off x="12814300" y="16612870"/>
          <a:ext cx="8826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700" name="フローチャート: 判断 699"/>
        <xdr:cNvSpPr/>
      </xdr:nvSpPr>
      <xdr:spPr>
        <a:xfrm>
          <a:off x="136525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30225" cy="254635"/>
    <xdr:sp macro="" textlink="">
      <xdr:nvSpPr>
        <xdr:cNvPr id="701" name="テキスト ボックス 700"/>
        <xdr:cNvSpPr txBox="1"/>
      </xdr:nvSpPr>
      <xdr:spPr>
        <a:xfrm>
          <a:off x="13435965" y="16122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53340</xdr:rowOff>
    </xdr:from>
    <xdr:to xmlns:xdr="http://schemas.openxmlformats.org/drawingml/2006/spreadsheetDrawing">
      <xdr:col>67</xdr:col>
      <xdr:colOff>101600</xdr:colOff>
      <xdr:row>97</xdr:row>
      <xdr:rowOff>154940</xdr:rowOff>
    </xdr:to>
    <xdr:sp macro="" textlink="">
      <xdr:nvSpPr>
        <xdr:cNvPr id="702" name="フローチャート: 判断 701"/>
        <xdr:cNvSpPr/>
      </xdr:nvSpPr>
      <xdr:spPr>
        <a:xfrm>
          <a:off x="12763500" y="163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0</xdr:rowOff>
    </xdr:from>
    <xdr:ext cx="530225" cy="259080"/>
    <xdr:sp macro="" textlink="">
      <xdr:nvSpPr>
        <xdr:cNvPr id="703" name="テキスト ボックス 702"/>
        <xdr:cNvSpPr txBox="1"/>
      </xdr:nvSpPr>
      <xdr:spPr>
        <a:xfrm>
          <a:off x="12546965" y="1611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5" name="テキスト ボックス 704"/>
        <xdr:cNvSpPr txBox="1"/>
      </xdr:nvSpPr>
      <xdr:spPr>
        <a:xfrm>
          <a:off x="1529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7" name="テキスト ボックス 706"/>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8" name="テキスト ボックス 707"/>
        <xdr:cNvSpPr txBox="1"/>
      </xdr:nvSpPr>
      <xdr:spPr>
        <a:xfrm>
          <a:off x="1262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64770</xdr:rowOff>
    </xdr:from>
    <xdr:to xmlns:xdr="http://schemas.openxmlformats.org/drawingml/2006/spreadsheetDrawing">
      <xdr:col>85</xdr:col>
      <xdr:colOff>171450</xdr:colOff>
      <xdr:row>96</xdr:row>
      <xdr:rowOff>166370</xdr:rowOff>
    </xdr:to>
    <xdr:sp macro="" textlink="">
      <xdr:nvSpPr>
        <xdr:cNvPr id="709" name="楕円 708"/>
        <xdr:cNvSpPr/>
      </xdr:nvSpPr>
      <xdr:spPr>
        <a:xfrm>
          <a:off x="16268700" y="16181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43180</xdr:rowOff>
    </xdr:from>
    <xdr:ext cx="534670" cy="254635"/>
    <xdr:sp macro="" textlink="">
      <xdr:nvSpPr>
        <xdr:cNvPr id="710" name="積立金該当値テキスト"/>
        <xdr:cNvSpPr txBox="1"/>
      </xdr:nvSpPr>
      <xdr:spPr>
        <a:xfrm>
          <a:off x="16363950" y="16159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711" name="楕円 710"/>
        <xdr:cNvSpPr/>
      </xdr:nvSpPr>
      <xdr:spPr>
        <a:xfrm>
          <a:off x="15430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132080</xdr:rowOff>
    </xdr:from>
    <xdr:ext cx="466090" cy="254635"/>
    <xdr:sp macro="" textlink="">
      <xdr:nvSpPr>
        <xdr:cNvPr id="712" name="テキスト ボックス 711"/>
        <xdr:cNvSpPr txBox="1"/>
      </xdr:nvSpPr>
      <xdr:spPr>
        <a:xfrm>
          <a:off x="15246350" y="1659128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141605</xdr:rowOff>
    </xdr:to>
    <xdr:sp macro="" textlink="">
      <xdr:nvSpPr>
        <xdr:cNvPr id="713" name="楕円 712"/>
        <xdr:cNvSpPr/>
      </xdr:nvSpPr>
      <xdr:spPr>
        <a:xfrm>
          <a:off x="14541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132715</xdr:rowOff>
    </xdr:from>
    <xdr:ext cx="466090" cy="254635"/>
    <xdr:sp macro="" textlink="">
      <xdr:nvSpPr>
        <xdr:cNvPr id="714" name="テキスト ボックス 713"/>
        <xdr:cNvSpPr txBox="1"/>
      </xdr:nvSpPr>
      <xdr:spPr>
        <a:xfrm>
          <a:off x="14357350" y="1659191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715" name="楕円 714"/>
        <xdr:cNvSpPr/>
      </xdr:nvSpPr>
      <xdr:spPr>
        <a:xfrm>
          <a:off x="13652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24130</xdr:rowOff>
    </xdr:from>
    <xdr:ext cx="466090" cy="259080"/>
    <xdr:sp macro="" textlink="">
      <xdr:nvSpPr>
        <xdr:cNvPr id="716" name="テキスト ボックス 715"/>
        <xdr:cNvSpPr txBox="1"/>
      </xdr:nvSpPr>
      <xdr:spPr>
        <a:xfrm>
          <a:off x="13468350" y="16654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118110</xdr:rowOff>
    </xdr:from>
    <xdr:to xmlns:xdr="http://schemas.openxmlformats.org/drawingml/2006/spreadsheetDrawing">
      <xdr:col>67</xdr:col>
      <xdr:colOff>101600</xdr:colOff>
      <xdr:row>99</xdr:row>
      <xdr:rowOff>48260</xdr:rowOff>
    </xdr:to>
    <xdr:sp macro="" textlink="">
      <xdr:nvSpPr>
        <xdr:cNvPr id="717" name="楕円 716"/>
        <xdr:cNvSpPr/>
      </xdr:nvSpPr>
      <xdr:spPr>
        <a:xfrm>
          <a:off x="12763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39370</xdr:rowOff>
    </xdr:from>
    <xdr:ext cx="466090" cy="259080"/>
    <xdr:sp macro="" textlink="">
      <xdr:nvSpPr>
        <xdr:cNvPr id="718" name="テキスト ボックス 717"/>
        <xdr:cNvSpPr txBox="1"/>
      </xdr:nvSpPr>
      <xdr:spPr>
        <a:xfrm>
          <a:off x="12579350" y="16670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0" name="正方形/長方形 719"/>
        <xdr:cNvSpPr/>
      </xdr:nvSpPr>
      <xdr:spPr>
        <a:xfrm>
          <a:off x="1841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2" name="正方形/長方形 721"/>
        <xdr:cNvSpPr/>
      </xdr:nvSpPr>
      <xdr:spPr>
        <a:xfrm>
          <a:off x="194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24" name="正方形/長方形 723"/>
        <xdr:cNvSpPr/>
      </xdr:nvSpPr>
      <xdr:spPr>
        <a:xfrm>
          <a:off x="20574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26" name="正方形/長方形 725"/>
        <xdr:cNvSpPr/>
      </xdr:nvSpPr>
      <xdr:spPr>
        <a:xfrm>
          <a:off x="18288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22250"/>
    <xdr:sp macro="" textlink="">
      <xdr:nvSpPr>
        <xdr:cNvPr id="727" name="テキスト ボックス 726"/>
        <xdr:cNvSpPr txBox="1"/>
      </xdr:nvSpPr>
      <xdr:spPr>
        <a:xfrm>
          <a:off x="18249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8" name="直線コネクタ 727"/>
        <xdr:cNvCxnSpPr/>
      </xdr:nvCxnSpPr>
      <xdr:spPr>
        <a:xfrm>
          <a:off x="18288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29" name="直線コネクタ 728"/>
        <xdr:cNvCxnSpPr/>
      </xdr:nvCxnSpPr>
      <xdr:spPr>
        <a:xfrm>
          <a:off x="18288000" y="639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53975</xdr:rowOff>
    </xdr:from>
    <xdr:ext cx="244475" cy="254635"/>
    <xdr:sp macro="" textlink="">
      <xdr:nvSpPr>
        <xdr:cNvPr id="730" name="テキスト ボックス 729"/>
        <xdr:cNvSpPr txBox="1"/>
      </xdr:nvSpPr>
      <xdr:spPr>
        <a:xfrm>
          <a:off x="18039080" y="62604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139065</xdr:rowOff>
    </xdr:from>
    <xdr:to xmlns:xdr="http://schemas.openxmlformats.org/drawingml/2006/spreadsheetDrawing">
      <xdr:col>120</xdr:col>
      <xdr:colOff>114300</xdr:colOff>
      <xdr:row>34</xdr:row>
      <xdr:rowOff>139065</xdr:rowOff>
    </xdr:to>
    <xdr:cxnSp macro="">
      <xdr:nvCxnSpPr>
        <xdr:cNvPr id="731" name="直線コネクタ 730"/>
        <xdr:cNvCxnSpPr/>
      </xdr:nvCxnSpPr>
      <xdr:spPr>
        <a:xfrm>
          <a:off x="18288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5905"/>
    <xdr:sp macro="" textlink="">
      <xdr:nvSpPr>
        <xdr:cNvPr id="732" name="テキスト ボックス 731"/>
        <xdr:cNvSpPr txBox="1"/>
      </xdr:nvSpPr>
      <xdr:spPr>
        <a:xfrm>
          <a:off x="1775650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81915</xdr:rowOff>
    </xdr:from>
    <xdr:to xmlns:xdr="http://schemas.openxmlformats.org/drawingml/2006/spreadsheetDrawing">
      <xdr:col>120</xdr:col>
      <xdr:colOff>114300</xdr:colOff>
      <xdr:row>31</xdr:row>
      <xdr:rowOff>81915</xdr:rowOff>
    </xdr:to>
    <xdr:cxnSp macro="">
      <xdr:nvCxnSpPr>
        <xdr:cNvPr id="733" name="直線コネクタ 732"/>
        <xdr:cNvCxnSpPr/>
      </xdr:nvCxnSpPr>
      <xdr:spPr>
        <a:xfrm>
          <a:off x="18288000" y="5282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111125</xdr:rowOff>
    </xdr:from>
    <xdr:ext cx="531495" cy="254635"/>
    <xdr:sp macro="" textlink="">
      <xdr:nvSpPr>
        <xdr:cNvPr id="734" name="テキスト ボックス 733"/>
        <xdr:cNvSpPr txBox="1"/>
      </xdr:nvSpPr>
      <xdr:spPr>
        <a:xfrm>
          <a:off x="17756505" y="5144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5" name="直線コネクタ 734"/>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1495" cy="254635"/>
    <xdr:sp macro="" textlink="">
      <xdr:nvSpPr>
        <xdr:cNvPr id="736" name="テキスト ボックス 735"/>
        <xdr:cNvSpPr txBox="1"/>
      </xdr:nvSpPr>
      <xdr:spPr>
        <a:xfrm>
          <a:off x="17756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37" name="投資及び出資金グラフ枠"/>
        <xdr:cNvSpPr/>
      </xdr:nvSpPr>
      <xdr:spPr>
        <a:xfrm>
          <a:off x="18288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38</xdr:row>
      <xdr:rowOff>24765</xdr:rowOff>
    </xdr:to>
    <xdr:cxnSp macro="">
      <xdr:nvCxnSpPr>
        <xdr:cNvPr id="738" name="直線コネクタ 737"/>
        <xdr:cNvCxnSpPr/>
      </xdr:nvCxnSpPr>
      <xdr:spPr>
        <a:xfrm flipV="1">
          <a:off x="22159595" y="5135880"/>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28575</xdr:rowOff>
    </xdr:from>
    <xdr:ext cx="249555" cy="254000"/>
    <xdr:sp macro="" textlink="">
      <xdr:nvSpPr>
        <xdr:cNvPr id="739" name="投資及び出資金最小値テキスト"/>
        <xdr:cNvSpPr txBox="1"/>
      </xdr:nvSpPr>
      <xdr:spPr>
        <a:xfrm>
          <a:off x="22212300" y="640270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40" name="直線コネクタ 739"/>
        <xdr:cNvCxnSpPr/>
      </xdr:nvCxnSpPr>
      <xdr:spPr>
        <a:xfrm>
          <a:off x="22072600" y="639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8445"/>
    <xdr:sp macro="" textlink="">
      <xdr:nvSpPr>
        <xdr:cNvPr id="741" name="投資及び出資金最大値テキスト"/>
        <xdr:cNvSpPr txBox="1"/>
      </xdr:nvSpPr>
      <xdr:spPr>
        <a:xfrm>
          <a:off x="22212300" y="4914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42" name="直線コネクタ 741"/>
        <xdr:cNvCxnSpPr/>
      </xdr:nvCxnSpPr>
      <xdr:spPr>
        <a:xfrm>
          <a:off x="22072600" y="513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35</xdr:row>
      <xdr:rowOff>67310</xdr:rowOff>
    </xdr:from>
    <xdr:to xmlns:xdr="http://schemas.openxmlformats.org/drawingml/2006/spreadsheetDrawing">
      <xdr:col>116</xdr:col>
      <xdr:colOff>63500</xdr:colOff>
      <xdr:row>36</xdr:row>
      <xdr:rowOff>154305</xdr:rowOff>
    </xdr:to>
    <xdr:cxnSp macro="">
      <xdr:nvCxnSpPr>
        <xdr:cNvPr id="743" name="直線コネクタ 742"/>
        <xdr:cNvCxnSpPr/>
      </xdr:nvCxnSpPr>
      <xdr:spPr>
        <a:xfrm flipV="1">
          <a:off x="21316950" y="5938520"/>
          <a:ext cx="8445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19685</xdr:rowOff>
    </xdr:from>
    <xdr:ext cx="469900" cy="255905"/>
    <xdr:sp macro="" textlink="">
      <xdr:nvSpPr>
        <xdr:cNvPr id="744" name="投資及び出資金平均値テキスト"/>
        <xdr:cNvSpPr txBox="1"/>
      </xdr:nvSpPr>
      <xdr:spPr>
        <a:xfrm>
          <a:off x="22212300" y="60585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41275</xdr:rowOff>
    </xdr:from>
    <xdr:to xmlns:xdr="http://schemas.openxmlformats.org/drawingml/2006/spreadsheetDrawing">
      <xdr:col>116</xdr:col>
      <xdr:colOff>114300</xdr:colOff>
      <xdr:row>36</xdr:row>
      <xdr:rowOff>142875</xdr:rowOff>
    </xdr:to>
    <xdr:sp macro="" textlink="">
      <xdr:nvSpPr>
        <xdr:cNvPr id="745" name="フローチャート: 判断 744"/>
        <xdr:cNvSpPr/>
      </xdr:nvSpPr>
      <xdr:spPr>
        <a:xfrm>
          <a:off x="22110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154305</xdr:rowOff>
    </xdr:from>
    <xdr:to xmlns:xdr="http://schemas.openxmlformats.org/drawingml/2006/spreadsheetDrawing">
      <xdr:col>111</xdr:col>
      <xdr:colOff>171450</xdr:colOff>
      <xdr:row>37</xdr:row>
      <xdr:rowOff>57150</xdr:rowOff>
    </xdr:to>
    <xdr:cxnSp macro="">
      <xdr:nvCxnSpPr>
        <xdr:cNvPr id="746" name="直線コネクタ 745"/>
        <xdr:cNvCxnSpPr/>
      </xdr:nvCxnSpPr>
      <xdr:spPr>
        <a:xfrm flipV="1">
          <a:off x="20434300" y="6193155"/>
          <a:ext cx="8826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15875</xdr:rowOff>
    </xdr:from>
    <xdr:to xmlns:xdr="http://schemas.openxmlformats.org/drawingml/2006/spreadsheetDrawing">
      <xdr:col>112</xdr:col>
      <xdr:colOff>38100</xdr:colOff>
      <xdr:row>36</xdr:row>
      <xdr:rowOff>116840</xdr:rowOff>
    </xdr:to>
    <xdr:sp macro="" textlink="">
      <xdr:nvSpPr>
        <xdr:cNvPr id="747" name="フローチャート: 判断 746"/>
        <xdr:cNvSpPr/>
      </xdr:nvSpPr>
      <xdr:spPr>
        <a:xfrm>
          <a:off x="21272500" y="60547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133350</xdr:rowOff>
    </xdr:from>
    <xdr:ext cx="466090" cy="255905"/>
    <xdr:sp macro="" textlink="">
      <xdr:nvSpPr>
        <xdr:cNvPr id="748" name="テキスト ボックス 747"/>
        <xdr:cNvSpPr txBox="1"/>
      </xdr:nvSpPr>
      <xdr:spPr>
        <a:xfrm>
          <a:off x="21088350" y="583692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90805</xdr:rowOff>
    </xdr:from>
    <xdr:to xmlns:xdr="http://schemas.openxmlformats.org/drawingml/2006/spreadsheetDrawing">
      <xdr:col>107</xdr:col>
      <xdr:colOff>50800</xdr:colOff>
      <xdr:row>37</xdr:row>
      <xdr:rowOff>57150</xdr:rowOff>
    </xdr:to>
    <xdr:cxnSp macro="">
      <xdr:nvCxnSpPr>
        <xdr:cNvPr id="749" name="直線コネクタ 748"/>
        <xdr:cNvCxnSpPr/>
      </xdr:nvCxnSpPr>
      <xdr:spPr>
        <a:xfrm>
          <a:off x="19545300" y="5962015"/>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87630</xdr:rowOff>
    </xdr:from>
    <xdr:to xmlns:xdr="http://schemas.openxmlformats.org/drawingml/2006/spreadsheetDrawing">
      <xdr:col>107</xdr:col>
      <xdr:colOff>101600</xdr:colOff>
      <xdr:row>37</xdr:row>
      <xdr:rowOff>17780</xdr:rowOff>
    </xdr:to>
    <xdr:sp macro="" textlink="">
      <xdr:nvSpPr>
        <xdr:cNvPr id="750" name="フローチャート: 判断 749"/>
        <xdr:cNvSpPr/>
      </xdr:nvSpPr>
      <xdr:spPr>
        <a:xfrm>
          <a:off x="20383500"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34925</xdr:rowOff>
    </xdr:from>
    <xdr:ext cx="466090" cy="257175"/>
    <xdr:sp macro="" textlink="">
      <xdr:nvSpPr>
        <xdr:cNvPr id="751" name="テキスト ボックス 750"/>
        <xdr:cNvSpPr txBox="1"/>
      </xdr:nvSpPr>
      <xdr:spPr>
        <a:xfrm>
          <a:off x="20199350" y="59061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90805</xdr:rowOff>
    </xdr:from>
    <xdr:to xmlns:xdr="http://schemas.openxmlformats.org/drawingml/2006/spreadsheetDrawing">
      <xdr:col>102</xdr:col>
      <xdr:colOff>114300</xdr:colOff>
      <xdr:row>36</xdr:row>
      <xdr:rowOff>147955</xdr:rowOff>
    </xdr:to>
    <xdr:cxnSp macro="">
      <xdr:nvCxnSpPr>
        <xdr:cNvPr id="752" name="直線コネクタ 751"/>
        <xdr:cNvCxnSpPr/>
      </xdr:nvCxnSpPr>
      <xdr:spPr>
        <a:xfrm flipV="1">
          <a:off x="18649950" y="5962015"/>
          <a:ext cx="89535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10160</xdr:rowOff>
    </xdr:from>
    <xdr:to xmlns:xdr="http://schemas.openxmlformats.org/drawingml/2006/spreadsheetDrawing">
      <xdr:col>102</xdr:col>
      <xdr:colOff>165100</xdr:colOff>
      <xdr:row>37</xdr:row>
      <xdr:rowOff>111125</xdr:rowOff>
    </xdr:to>
    <xdr:sp macro="" textlink="">
      <xdr:nvSpPr>
        <xdr:cNvPr id="753" name="フローチャート: 判断 752"/>
        <xdr:cNvSpPr/>
      </xdr:nvSpPr>
      <xdr:spPr>
        <a:xfrm>
          <a:off x="19494500" y="6216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102870</xdr:rowOff>
    </xdr:from>
    <xdr:ext cx="466090" cy="256540"/>
    <xdr:sp macro="" textlink="">
      <xdr:nvSpPr>
        <xdr:cNvPr id="754" name="テキスト ボックス 753"/>
        <xdr:cNvSpPr txBox="1"/>
      </xdr:nvSpPr>
      <xdr:spPr>
        <a:xfrm>
          <a:off x="19310350" y="630936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28575</xdr:rowOff>
    </xdr:from>
    <xdr:to xmlns:xdr="http://schemas.openxmlformats.org/drawingml/2006/spreadsheetDrawing">
      <xdr:col>98</xdr:col>
      <xdr:colOff>38100</xdr:colOff>
      <xdr:row>37</xdr:row>
      <xdr:rowOff>130175</xdr:rowOff>
    </xdr:to>
    <xdr:sp macro="" textlink="">
      <xdr:nvSpPr>
        <xdr:cNvPr id="755" name="フローチャート: 判断 754"/>
        <xdr:cNvSpPr/>
      </xdr:nvSpPr>
      <xdr:spPr>
        <a:xfrm>
          <a:off x="18605500" y="623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120650</xdr:rowOff>
    </xdr:from>
    <xdr:ext cx="466090" cy="255905"/>
    <xdr:sp macro="" textlink="">
      <xdr:nvSpPr>
        <xdr:cNvPr id="756" name="テキスト ボックス 755"/>
        <xdr:cNvSpPr txBox="1"/>
      </xdr:nvSpPr>
      <xdr:spPr>
        <a:xfrm>
          <a:off x="18421350" y="632714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7" name="テキスト ボックス 756"/>
        <xdr:cNvSpPr txBox="1"/>
      </xdr:nvSpPr>
      <xdr:spPr>
        <a:xfrm>
          <a:off x="21971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58" name="テキスト ボックス 757"/>
        <xdr:cNvSpPr txBox="1"/>
      </xdr:nvSpPr>
      <xdr:spPr>
        <a:xfrm>
          <a:off x="2112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8445"/>
    <xdr:sp macro="" textlink="">
      <xdr:nvSpPr>
        <xdr:cNvPr id="759" name="テキスト ボックス 758"/>
        <xdr:cNvSpPr txBox="1"/>
      </xdr:nvSpPr>
      <xdr:spPr>
        <a:xfrm>
          <a:off x="2024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0" name="テキスト ボックス 759"/>
        <xdr:cNvSpPr txBox="1"/>
      </xdr:nvSpPr>
      <xdr:spPr>
        <a:xfrm>
          <a:off x="19354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61" name="テキスト ボックス 760"/>
        <xdr:cNvSpPr txBox="1"/>
      </xdr:nvSpPr>
      <xdr:spPr>
        <a:xfrm>
          <a:off x="18459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16510</xdr:rowOff>
    </xdr:from>
    <xdr:to xmlns:xdr="http://schemas.openxmlformats.org/drawingml/2006/spreadsheetDrawing">
      <xdr:col>116</xdr:col>
      <xdr:colOff>114300</xdr:colOff>
      <xdr:row>35</xdr:row>
      <xdr:rowOff>118110</xdr:rowOff>
    </xdr:to>
    <xdr:sp macro="" textlink="">
      <xdr:nvSpPr>
        <xdr:cNvPr id="762" name="楕円 761"/>
        <xdr:cNvSpPr/>
      </xdr:nvSpPr>
      <xdr:spPr>
        <a:xfrm>
          <a:off x="22110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39370</xdr:rowOff>
    </xdr:from>
    <xdr:ext cx="469900" cy="258445"/>
    <xdr:sp macro="" textlink="">
      <xdr:nvSpPr>
        <xdr:cNvPr id="763" name="投資及び出資金該当値テキスト"/>
        <xdr:cNvSpPr txBox="1"/>
      </xdr:nvSpPr>
      <xdr:spPr>
        <a:xfrm>
          <a:off x="22212300" y="5742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103505</xdr:rowOff>
    </xdr:from>
    <xdr:to xmlns:xdr="http://schemas.openxmlformats.org/drawingml/2006/spreadsheetDrawing">
      <xdr:col>112</xdr:col>
      <xdr:colOff>38100</xdr:colOff>
      <xdr:row>37</xdr:row>
      <xdr:rowOff>33655</xdr:rowOff>
    </xdr:to>
    <xdr:sp macro="" textlink="">
      <xdr:nvSpPr>
        <xdr:cNvPr id="764" name="楕円 763"/>
        <xdr:cNvSpPr/>
      </xdr:nvSpPr>
      <xdr:spPr>
        <a:xfrm>
          <a:off x="2127250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24130</xdr:rowOff>
    </xdr:from>
    <xdr:ext cx="466090" cy="258445"/>
    <xdr:sp macro="" textlink="">
      <xdr:nvSpPr>
        <xdr:cNvPr id="765" name="テキスト ボックス 764"/>
        <xdr:cNvSpPr txBox="1"/>
      </xdr:nvSpPr>
      <xdr:spPr>
        <a:xfrm>
          <a:off x="21088350" y="62306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6350</xdr:rowOff>
    </xdr:from>
    <xdr:to xmlns:xdr="http://schemas.openxmlformats.org/drawingml/2006/spreadsheetDrawing">
      <xdr:col>107</xdr:col>
      <xdr:colOff>101600</xdr:colOff>
      <xdr:row>37</xdr:row>
      <xdr:rowOff>108585</xdr:rowOff>
    </xdr:to>
    <xdr:sp macro="" textlink="">
      <xdr:nvSpPr>
        <xdr:cNvPr id="766" name="楕円 765"/>
        <xdr:cNvSpPr/>
      </xdr:nvSpPr>
      <xdr:spPr>
        <a:xfrm>
          <a:off x="20383500" y="6212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99695</xdr:rowOff>
    </xdr:from>
    <xdr:ext cx="466090" cy="255905"/>
    <xdr:sp macro="" textlink="">
      <xdr:nvSpPr>
        <xdr:cNvPr id="767" name="テキスト ボックス 766"/>
        <xdr:cNvSpPr txBox="1"/>
      </xdr:nvSpPr>
      <xdr:spPr>
        <a:xfrm>
          <a:off x="20199350" y="630618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40005</xdr:rowOff>
    </xdr:from>
    <xdr:to xmlns:xdr="http://schemas.openxmlformats.org/drawingml/2006/spreadsheetDrawing">
      <xdr:col>102</xdr:col>
      <xdr:colOff>165100</xdr:colOff>
      <xdr:row>35</xdr:row>
      <xdr:rowOff>141605</xdr:rowOff>
    </xdr:to>
    <xdr:sp macro="" textlink="">
      <xdr:nvSpPr>
        <xdr:cNvPr id="768" name="楕円 767"/>
        <xdr:cNvSpPr/>
      </xdr:nvSpPr>
      <xdr:spPr>
        <a:xfrm>
          <a:off x="19494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157480</xdr:rowOff>
    </xdr:from>
    <xdr:ext cx="466090" cy="255905"/>
    <xdr:sp macro="" textlink="">
      <xdr:nvSpPr>
        <xdr:cNvPr id="769" name="テキスト ボックス 768"/>
        <xdr:cNvSpPr txBox="1"/>
      </xdr:nvSpPr>
      <xdr:spPr>
        <a:xfrm>
          <a:off x="19310350" y="569341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97155</xdr:rowOff>
    </xdr:from>
    <xdr:to xmlns:xdr="http://schemas.openxmlformats.org/drawingml/2006/spreadsheetDrawing">
      <xdr:col>98</xdr:col>
      <xdr:colOff>38100</xdr:colOff>
      <xdr:row>37</xdr:row>
      <xdr:rowOff>26670</xdr:rowOff>
    </xdr:to>
    <xdr:sp macro="" textlink="">
      <xdr:nvSpPr>
        <xdr:cNvPr id="770" name="楕円 769"/>
        <xdr:cNvSpPr/>
      </xdr:nvSpPr>
      <xdr:spPr>
        <a:xfrm>
          <a:off x="18605500" y="61360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43180</xdr:rowOff>
    </xdr:from>
    <xdr:ext cx="466090" cy="255905"/>
    <xdr:sp macro="" textlink="">
      <xdr:nvSpPr>
        <xdr:cNvPr id="771" name="テキスト ボックス 770"/>
        <xdr:cNvSpPr txBox="1"/>
      </xdr:nvSpPr>
      <xdr:spPr>
        <a:xfrm>
          <a:off x="18421350" y="591439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73" name="正方形/長方形 772"/>
        <xdr:cNvSpPr/>
      </xdr:nvSpPr>
      <xdr:spPr>
        <a:xfrm>
          <a:off x="1841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75" name="正方形/長方形 774"/>
        <xdr:cNvSpPr/>
      </xdr:nvSpPr>
      <xdr:spPr>
        <a:xfrm>
          <a:off x="194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77" name="正方形/長方形 776"/>
        <xdr:cNvSpPr/>
      </xdr:nvSpPr>
      <xdr:spPr>
        <a:xfrm>
          <a:off x="20574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79" name="正方形/長方形 778"/>
        <xdr:cNvSpPr/>
      </xdr:nvSpPr>
      <xdr:spPr>
        <a:xfrm>
          <a:off x="18288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22250"/>
    <xdr:sp macro="" textlink="">
      <xdr:nvSpPr>
        <xdr:cNvPr id="780" name="テキスト ボックス 779"/>
        <xdr:cNvSpPr txBox="1"/>
      </xdr:nvSpPr>
      <xdr:spPr>
        <a:xfrm>
          <a:off x="18249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1" name="直線コネクタ 780"/>
        <xdr:cNvCxnSpPr/>
      </xdr:nvCxnSpPr>
      <xdr:spPr>
        <a:xfrm>
          <a:off x="18288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139065</xdr:rowOff>
    </xdr:from>
    <xdr:to xmlns:xdr="http://schemas.openxmlformats.org/drawingml/2006/spreadsheetDrawing">
      <xdr:col>120</xdr:col>
      <xdr:colOff>114300</xdr:colOff>
      <xdr:row>58</xdr:row>
      <xdr:rowOff>139065</xdr:rowOff>
    </xdr:to>
    <xdr:cxnSp macro="">
      <xdr:nvCxnSpPr>
        <xdr:cNvPr id="782" name="直線コネクタ 781"/>
        <xdr:cNvCxnSpPr/>
      </xdr:nvCxnSpPr>
      <xdr:spPr>
        <a:xfrm>
          <a:off x="18288000" y="9865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4475" cy="255905"/>
    <xdr:sp macro="" textlink="">
      <xdr:nvSpPr>
        <xdr:cNvPr id="783" name="テキスト ボックス 782"/>
        <xdr:cNvSpPr txBox="1"/>
      </xdr:nvSpPr>
      <xdr:spPr>
        <a:xfrm>
          <a:off x="18039080" y="97269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4" name="直線コネクタ 783"/>
        <xdr:cNvCxnSpPr/>
      </xdr:nvCxnSpPr>
      <xdr:spPr>
        <a:xfrm>
          <a:off x="18288000" y="941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53975</xdr:rowOff>
    </xdr:from>
    <xdr:ext cx="531495" cy="254635"/>
    <xdr:sp macro="" textlink="">
      <xdr:nvSpPr>
        <xdr:cNvPr id="785" name="テキスト ボックス 784"/>
        <xdr:cNvSpPr txBox="1"/>
      </xdr:nvSpPr>
      <xdr:spPr>
        <a:xfrm>
          <a:off x="17756505" y="92779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81915</xdr:rowOff>
    </xdr:from>
    <xdr:to xmlns:xdr="http://schemas.openxmlformats.org/drawingml/2006/spreadsheetDrawing">
      <xdr:col>120</xdr:col>
      <xdr:colOff>114300</xdr:colOff>
      <xdr:row>53</xdr:row>
      <xdr:rowOff>81915</xdr:rowOff>
    </xdr:to>
    <xdr:cxnSp macro="">
      <xdr:nvCxnSpPr>
        <xdr:cNvPr id="786" name="直線コネクタ 785"/>
        <xdr:cNvCxnSpPr/>
      </xdr:nvCxnSpPr>
      <xdr:spPr>
        <a:xfrm>
          <a:off x="18288000" y="89706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111125</xdr:rowOff>
    </xdr:from>
    <xdr:ext cx="531495" cy="254635"/>
    <xdr:sp macro="" textlink="">
      <xdr:nvSpPr>
        <xdr:cNvPr id="787" name="テキスト ボックス 786"/>
        <xdr:cNvSpPr txBox="1"/>
      </xdr:nvSpPr>
      <xdr:spPr>
        <a:xfrm>
          <a:off x="17756505" y="88322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139065</xdr:rowOff>
    </xdr:from>
    <xdr:to xmlns:xdr="http://schemas.openxmlformats.org/drawingml/2006/spreadsheetDrawing">
      <xdr:col>120</xdr:col>
      <xdr:colOff>114300</xdr:colOff>
      <xdr:row>50</xdr:row>
      <xdr:rowOff>139065</xdr:rowOff>
    </xdr:to>
    <xdr:cxnSp macro="">
      <xdr:nvCxnSpPr>
        <xdr:cNvPr id="788" name="直線コネクタ 787"/>
        <xdr:cNvCxnSpPr/>
      </xdr:nvCxnSpPr>
      <xdr:spPr>
        <a:xfrm>
          <a:off x="18288000" y="8524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5905"/>
    <xdr:sp macro="" textlink="">
      <xdr:nvSpPr>
        <xdr:cNvPr id="789" name="テキスト ボックス 788"/>
        <xdr:cNvSpPr txBox="1"/>
      </xdr:nvSpPr>
      <xdr:spPr>
        <a:xfrm>
          <a:off x="17756505" y="8385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1495" cy="254635"/>
    <xdr:sp macro="" textlink="">
      <xdr:nvSpPr>
        <xdr:cNvPr id="791" name="テキスト ボックス 790"/>
        <xdr:cNvSpPr txBox="1"/>
      </xdr:nvSpPr>
      <xdr:spPr>
        <a:xfrm>
          <a:off x="17756505" y="79368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2" name="貸付金グラフ枠"/>
        <xdr:cNvSpPr/>
      </xdr:nvSpPr>
      <xdr:spPr>
        <a:xfrm>
          <a:off x="18288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3810</xdr:rowOff>
    </xdr:from>
    <xdr:to xmlns:xdr="http://schemas.openxmlformats.org/drawingml/2006/spreadsheetDrawing">
      <xdr:col>116</xdr:col>
      <xdr:colOff>62865</xdr:colOff>
      <xdr:row>58</xdr:row>
      <xdr:rowOff>139065</xdr:rowOff>
    </xdr:to>
    <xdr:cxnSp macro="">
      <xdr:nvCxnSpPr>
        <xdr:cNvPr id="793" name="直線コネクタ 792"/>
        <xdr:cNvCxnSpPr/>
      </xdr:nvCxnSpPr>
      <xdr:spPr>
        <a:xfrm flipV="1">
          <a:off x="22159595" y="8724900"/>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142875</xdr:rowOff>
    </xdr:from>
    <xdr:ext cx="249555" cy="254000"/>
    <xdr:sp macro="" textlink="">
      <xdr:nvSpPr>
        <xdr:cNvPr id="794" name="貸付金最小値テキスト"/>
        <xdr:cNvSpPr txBox="1"/>
      </xdr:nvSpPr>
      <xdr:spPr>
        <a:xfrm>
          <a:off x="22212300" y="986980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139065</xdr:rowOff>
    </xdr:from>
    <xdr:to xmlns:xdr="http://schemas.openxmlformats.org/drawingml/2006/spreadsheetDrawing">
      <xdr:col>116</xdr:col>
      <xdr:colOff>152400</xdr:colOff>
      <xdr:row>58</xdr:row>
      <xdr:rowOff>139065</xdr:rowOff>
    </xdr:to>
    <xdr:cxnSp macro="">
      <xdr:nvCxnSpPr>
        <xdr:cNvPr id="795" name="直線コネクタ 794"/>
        <xdr:cNvCxnSpPr/>
      </xdr:nvCxnSpPr>
      <xdr:spPr>
        <a:xfrm>
          <a:off x="22072600" y="986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121920</xdr:rowOff>
    </xdr:from>
    <xdr:ext cx="534670" cy="254000"/>
    <xdr:sp macro="" textlink="">
      <xdr:nvSpPr>
        <xdr:cNvPr id="796" name="貸付金最大値テキスト"/>
        <xdr:cNvSpPr txBox="1"/>
      </xdr:nvSpPr>
      <xdr:spPr>
        <a:xfrm>
          <a:off x="22212300" y="8507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3810</xdr:rowOff>
    </xdr:from>
    <xdr:to xmlns:xdr="http://schemas.openxmlformats.org/drawingml/2006/spreadsheetDrawing">
      <xdr:col>116</xdr:col>
      <xdr:colOff>152400</xdr:colOff>
      <xdr:row>52</xdr:row>
      <xdr:rowOff>3810</xdr:rowOff>
    </xdr:to>
    <xdr:cxnSp macro="">
      <xdr:nvCxnSpPr>
        <xdr:cNvPr id="797" name="直線コネクタ 796"/>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17145</xdr:rowOff>
    </xdr:from>
    <xdr:to xmlns:xdr="http://schemas.openxmlformats.org/drawingml/2006/spreadsheetDrawing">
      <xdr:col>116</xdr:col>
      <xdr:colOff>63500</xdr:colOff>
      <xdr:row>58</xdr:row>
      <xdr:rowOff>49530</xdr:rowOff>
    </xdr:to>
    <xdr:cxnSp macro="">
      <xdr:nvCxnSpPr>
        <xdr:cNvPr id="798" name="直線コネクタ 797"/>
        <xdr:cNvCxnSpPr/>
      </xdr:nvCxnSpPr>
      <xdr:spPr>
        <a:xfrm flipV="1">
          <a:off x="21316950" y="9744075"/>
          <a:ext cx="8445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150495</xdr:rowOff>
    </xdr:from>
    <xdr:ext cx="469900" cy="258445"/>
    <xdr:sp macro="" textlink="">
      <xdr:nvSpPr>
        <xdr:cNvPr id="799" name="貸付金平均値テキスト"/>
        <xdr:cNvSpPr txBox="1"/>
      </xdr:nvSpPr>
      <xdr:spPr>
        <a:xfrm>
          <a:off x="22212300" y="93745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127000</xdr:rowOff>
    </xdr:from>
    <xdr:to xmlns:xdr="http://schemas.openxmlformats.org/drawingml/2006/spreadsheetDrawing">
      <xdr:col>116</xdr:col>
      <xdr:colOff>114300</xdr:colOff>
      <xdr:row>57</xdr:row>
      <xdr:rowOff>56515</xdr:rowOff>
    </xdr:to>
    <xdr:sp macro="" textlink="">
      <xdr:nvSpPr>
        <xdr:cNvPr id="800" name="フローチャート: 判断 799"/>
        <xdr:cNvSpPr/>
      </xdr:nvSpPr>
      <xdr:spPr>
        <a:xfrm>
          <a:off x="22110700" y="95186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48260</xdr:rowOff>
    </xdr:from>
    <xdr:to xmlns:xdr="http://schemas.openxmlformats.org/drawingml/2006/spreadsheetDrawing">
      <xdr:col>111</xdr:col>
      <xdr:colOff>171450</xdr:colOff>
      <xdr:row>58</xdr:row>
      <xdr:rowOff>49530</xdr:rowOff>
    </xdr:to>
    <xdr:cxnSp macro="">
      <xdr:nvCxnSpPr>
        <xdr:cNvPr id="801" name="直線コネクタ 800"/>
        <xdr:cNvCxnSpPr/>
      </xdr:nvCxnSpPr>
      <xdr:spPr>
        <a:xfrm>
          <a:off x="20434300" y="9775190"/>
          <a:ext cx="8826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107315</xdr:rowOff>
    </xdr:from>
    <xdr:to xmlns:xdr="http://schemas.openxmlformats.org/drawingml/2006/spreadsheetDrawing">
      <xdr:col>112</xdr:col>
      <xdr:colOff>38100</xdr:colOff>
      <xdr:row>57</xdr:row>
      <xdr:rowOff>37465</xdr:rowOff>
    </xdr:to>
    <xdr:sp macro="" textlink="">
      <xdr:nvSpPr>
        <xdr:cNvPr id="802" name="フローチャート: 判断 801"/>
        <xdr:cNvSpPr/>
      </xdr:nvSpPr>
      <xdr:spPr>
        <a:xfrm>
          <a:off x="21272500" y="949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53340</xdr:rowOff>
    </xdr:from>
    <xdr:ext cx="466090" cy="254635"/>
    <xdr:sp macro="" textlink="">
      <xdr:nvSpPr>
        <xdr:cNvPr id="803" name="テキスト ボックス 802"/>
        <xdr:cNvSpPr txBox="1"/>
      </xdr:nvSpPr>
      <xdr:spPr>
        <a:xfrm>
          <a:off x="21088350" y="927735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48260</xdr:rowOff>
    </xdr:from>
    <xdr:to xmlns:xdr="http://schemas.openxmlformats.org/drawingml/2006/spreadsheetDrawing">
      <xdr:col>107</xdr:col>
      <xdr:colOff>50800</xdr:colOff>
      <xdr:row>58</xdr:row>
      <xdr:rowOff>50165</xdr:rowOff>
    </xdr:to>
    <xdr:cxnSp macro="">
      <xdr:nvCxnSpPr>
        <xdr:cNvPr id="804" name="直線コネクタ 803"/>
        <xdr:cNvCxnSpPr/>
      </xdr:nvCxnSpPr>
      <xdr:spPr>
        <a:xfrm flipV="1">
          <a:off x="19545300" y="9775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6350</xdr:rowOff>
    </xdr:from>
    <xdr:to xmlns:xdr="http://schemas.openxmlformats.org/drawingml/2006/spreadsheetDrawing">
      <xdr:col>107</xdr:col>
      <xdr:colOff>101600</xdr:colOff>
      <xdr:row>57</xdr:row>
      <xdr:rowOff>108585</xdr:rowOff>
    </xdr:to>
    <xdr:sp macro="" textlink="">
      <xdr:nvSpPr>
        <xdr:cNvPr id="805" name="フローチャート: 判断 804"/>
        <xdr:cNvSpPr/>
      </xdr:nvSpPr>
      <xdr:spPr>
        <a:xfrm>
          <a:off x="20383500" y="9565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125095</xdr:rowOff>
    </xdr:from>
    <xdr:ext cx="466090" cy="257175"/>
    <xdr:sp macro="" textlink="">
      <xdr:nvSpPr>
        <xdr:cNvPr id="806" name="テキスト ボックス 805"/>
        <xdr:cNvSpPr txBox="1"/>
      </xdr:nvSpPr>
      <xdr:spPr>
        <a:xfrm>
          <a:off x="20199350" y="93491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48895</xdr:rowOff>
    </xdr:from>
    <xdr:to xmlns:xdr="http://schemas.openxmlformats.org/drawingml/2006/spreadsheetDrawing">
      <xdr:col>102</xdr:col>
      <xdr:colOff>114300</xdr:colOff>
      <xdr:row>58</xdr:row>
      <xdr:rowOff>50165</xdr:rowOff>
    </xdr:to>
    <xdr:cxnSp macro="">
      <xdr:nvCxnSpPr>
        <xdr:cNvPr id="807" name="直線コネクタ 806"/>
        <xdr:cNvCxnSpPr/>
      </xdr:nvCxnSpPr>
      <xdr:spPr>
        <a:xfrm>
          <a:off x="18649950" y="9775825"/>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17145</xdr:rowOff>
    </xdr:from>
    <xdr:to xmlns:xdr="http://schemas.openxmlformats.org/drawingml/2006/spreadsheetDrawing">
      <xdr:col>102</xdr:col>
      <xdr:colOff>165100</xdr:colOff>
      <xdr:row>57</xdr:row>
      <xdr:rowOff>118745</xdr:rowOff>
    </xdr:to>
    <xdr:sp macro="" textlink="">
      <xdr:nvSpPr>
        <xdr:cNvPr id="808" name="フローチャート: 判断 807"/>
        <xdr:cNvSpPr/>
      </xdr:nvSpPr>
      <xdr:spPr>
        <a:xfrm>
          <a:off x="19494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134620</xdr:rowOff>
    </xdr:from>
    <xdr:ext cx="466090" cy="255905"/>
    <xdr:sp macro="" textlink="">
      <xdr:nvSpPr>
        <xdr:cNvPr id="809" name="テキスト ボックス 808"/>
        <xdr:cNvSpPr txBox="1"/>
      </xdr:nvSpPr>
      <xdr:spPr>
        <a:xfrm>
          <a:off x="19310350" y="935863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11430</xdr:rowOff>
    </xdr:from>
    <xdr:to xmlns:xdr="http://schemas.openxmlformats.org/drawingml/2006/spreadsheetDrawing">
      <xdr:col>98</xdr:col>
      <xdr:colOff>38100</xdr:colOff>
      <xdr:row>57</xdr:row>
      <xdr:rowOff>112395</xdr:rowOff>
    </xdr:to>
    <xdr:sp macro="" textlink="">
      <xdr:nvSpPr>
        <xdr:cNvPr id="810" name="フローチャート: 判断 809"/>
        <xdr:cNvSpPr/>
      </xdr:nvSpPr>
      <xdr:spPr>
        <a:xfrm>
          <a:off x="18605500" y="9570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129540</xdr:rowOff>
    </xdr:from>
    <xdr:ext cx="466090" cy="257175"/>
    <xdr:sp macro="" textlink="">
      <xdr:nvSpPr>
        <xdr:cNvPr id="811" name="テキスト ボックス 810"/>
        <xdr:cNvSpPr txBox="1"/>
      </xdr:nvSpPr>
      <xdr:spPr>
        <a:xfrm>
          <a:off x="18421350" y="93535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2" name="テキスト ボックス 811"/>
        <xdr:cNvSpPr txBox="1"/>
      </xdr:nvSpPr>
      <xdr:spPr>
        <a:xfrm>
          <a:off x="21971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3" name="テキスト ボックス 812"/>
        <xdr:cNvSpPr txBox="1"/>
      </xdr:nvSpPr>
      <xdr:spPr>
        <a:xfrm>
          <a:off x="2112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8445"/>
    <xdr:sp macro="" textlink="">
      <xdr:nvSpPr>
        <xdr:cNvPr id="814" name="テキスト ボックス 813"/>
        <xdr:cNvSpPr txBox="1"/>
      </xdr:nvSpPr>
      <xdr:spPr>
        <a:xfrm>
          <a:off x="2024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5" name="テキスト ボックス 814"/>
        <xdr:cNvSpPr txBox="1"/>
      </xdr:nvSpPr>
      <xdr:spPr>
        <a:xfrm>
          <a:off x="19354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16" name="テキスト ボックス 815"/>
        <xdr:cNvSpPr txBox="1"/>
      </xdr:nvSpPr>
      <xdr:spPr>
        <a:xfrm>
          <a:off x="18459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67945</xdr:rowOff>
    </xdr:to>
    <xdr:sp macro="" textlink="">
      <xdr:nvSpPr>
        <xdr:cNvPr id="817" name="楕円 816"/>
        <xdr:cNvSpPr/>
      </xdr:nvSpPr>
      <xdr:spPr>
        <a:xfrm>
          <a:off x="22110700" y="96964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52070</xdr:rowOff>
    </xdr:from>
    <xdr:ext cx="469900" cy="255905"/>
    <xdr:sp macro="" textlink="">
      <xdr:nvSpPr>
        <xdr:cNvPr id="818" name="貸付金該当値テキスト"/>
        <xdr:cNvSpPr txBox="1"/>
      </xdr:nvSpPr>
      <xdr:spPr>
        <a:xfrm>
          <a:off x="22212300" y="9611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167640</xdr:rowOff>
    </xdr:from>
    <xdr:to xmlns:xdr="http://schemas.openxmlformats.org/drawingml/2006/spreadsheetDrawing">
      <xdr:col>112</xdr:col>
      <xdr:colOff>38100</xdr:colOff>
      <xdr:row>58</xdr:row>
      <xdr:rowOff>99695</xdr:rowOff>
    </xdr:to>
    <xdr:sp macro="" textlink="">
      <xdr:nvSpPr>
        <xdr:cNvPr id="819" name="楕円 818"/>
        <xdr:cNvSpPr/>
      </xdr:nvSpPr>
      <xdr:spPr>
        <a:xfrm>
          <a:off x="21272500" y="9726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91440</xdr:rowOff>
    </xdr:from>
    <xdr:ext cx="466090" cy="257175"/>
    <xdr:sp macro="" textlink="">
      <xdr:nvSpPr>
        <xdr:cNvPr id="820" name="テキスト ボックス 819"/>
        <xdr:cNvSpPr txBox="1"/>
      </xdr:nvSpPr>
      <xdr:spPr>
        <a:xfrm>
          <a:off x="21088350" y="98183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167640</xdr:rowOff>
    </xdr:from>
    <xdr:to xmlns:xdr="http://schemas.openxmlformats.org/drawingml/2006/spreadsheetDrawing">
      <xdr:col>107</xdr:col>
      <xdr:colOff>101600</xdr:colOff>
      <xdr:row>58</xdr:row>
      <xdr:rowOff>98425</xdr:rowOff>
    </xdr:to>
    <xdr:sp macro="" textlink="">
      <xdr:nvSpPr>
        <xdr:cNvPr id="821" name="楕円 820"/>
        <xdr:cNvSpPr/>
      </xdr:nvSpPr>
      <xdr:spPr>
        <a:xfrm>
          <a:off x="20383500" y="9726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90170</xdr:rowOff>
    </xdr:from>
    <xdr:ext cx="466090" cy="257175"/>
    <xdr:sp macro="" textlink="">
      <xdr:nvSpPr>
        <xdr:cNvPr id="822" name="テキスト ボックス 821"/>
        <xdr:cNvSpPr txBox="1"/>
      </xdr:nvSpPr>
      <xdr:spPr>
        <a:xfrm>
          <a:off x="20199350" y="98171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167640</xdr:rowOff>
    </xdr:from>
    <xdr:to xmlns:xdr="http://schemas.openxmlformats.org/drawingml/2006/spreadsheetDrawing">
      <xdr:col>102</xdr:col>
      <xdr:colOff>165100</xdr:colOff>
      <xdr:row>58</xdr:row>
      <xdr:rowOff>100330</xdr:rowOff>
    </xdr:to>
    <xdr:sp macro="" textlink="">
      <xdr:nvSpPr>
        <xdr:cNvPr id="823" name="楕円 822"/>
        <xdr:cNvSpPr/>
      </xdr:nvSpPr>
      <xdr:spPr>
        <a:xfrm>
          <a:off x="19494500" y="97269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92075</xdr:rowOff>
    </xdr:from>
    <xdr:ext cx="466090" cy="257175"/>
    <xdr:sp macro="" textlink="">
      <xdr:nvSpPr>
        <xdr:cNvPr id="824" name="テキスト ボックス 823"/>
        <xdr:cNvSpPr txBox="1"/>
      </xdr:nvSpPr>
      <xdr:spPr>
        <a:xfrm>
          <a:off x="19310350" y="98190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167640</xdr:rowOff>
    </xdr:from>
    <xdr:to xmlns:xdr="http://schemas.openxmlformats.org/drawingml/2006/spreadsheetDrawing">
      <xdr:col>98</xdr:col>
      <xdr:colOff>38100</xdr:colOff>
      <xdr:row>58</xdr:row>
      <xdr:rowOff>99060</xdr:rowOff>
    </xdr:to>
    <xdr:sp macro="" textlink="">
      <xdr:nvSpPr>
        <xdr:cNvPr id="825" name="楕円 824"/>
        <xdr:cNvSpPr/>
      </xdr:nvSpPr>
      <xdr:spPr>
        <a:xfrm>
          <a:off x="18605500" y="9726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90805</xdr:rowOff>
    </xdr:from>
    <xdr:ext cx="466090" cy="256540"/>
    <xdr:sp macro="" textlink="">
      <xdr:nvSpPr>
        <xdr:cNvPr id="826" name="テキスト ボックス 825"/>
        <xdr:cNvSpPr txBox="1"/>
      </xdr:nvSpPr>
      <xdr:spPr>
        <a:xfrm>
          <a:off x="18421350" y="981773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139065</xdr:rowOff>
    </xdr:to>
    <xdr:sp macro="" textlink="">
      <xdr:nvSpPr>
        <xdr:cNvPr id="828" name="正方形/長方形 827"/>
        <xdr:cNvSpPr/>
      </xdr:nvSpPr>
      <xdr:spPr>
        <a:xfrm>
          <a:off x="1841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139065</xdr:rowOff>
    </xdr:to>
    <xdr:sp macro="" textlink="">
      <xdr:nvSpPr>
        <xdr:cNvPr id="830" name="正方形/長方形 829"/>
        <xdr:cNvSpPr/>
      </xdr:nvSpPr>
      <xdr:spPr>
        <a:xfrm>
          <a:off x="194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139065</xdr:rowOff>
    </xdr:to>
    <xdr:sp macro="" textlink="">
      <xdr:nvSpPr>
        <xdr:cNvPr id="832" name="正方形/長方形 831"/>
        <xdr:cNvSpPr/>
      </xdr:nvSpPr>
      <xdr:spPr>
        <a:xfrm>
          <a:off x="20574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macro="" textlink="">
      <xdr:nvSpPr>
        <xdr:cNvPr id="834" name="正方形/長方形 833"/>
        <xdr:cNvSpPr/>
      </xdr:nvSpPr>
      <xdr:spPr>
        <a:xfrm>
          <a:off x="18288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22250"/>
    <xdr:sp macro="" textlink="">
      <xdr:nvSpPr>
        <xdr:cNvPr id="835" name="テキスト ボックス 834"/>
        <xdr:cNvSpPr txBox="1"/>
      </xdr:nvSpPr>
      <xdr:spPr>
        <a:xfrm>
          <a:off x="18249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81915</xdr:rowOff>
    </xdr:from>
    <xdr:to xmlns:xdr="http://schemas.openxmlformats.org/drawingml/2006/spreadsheetDrawing">
      <xdr:col>120</xdr:col>
      <xdr:colOff>114300</xdr:colOff>
      <xdr:row>81</xdr:row>
      <xdr:rowOff>81915</xdr:rowOff>
    </xdr:to>
    <xdr:cxnSp macro="">
      <xdr:nvCxnSpPr>
        <xdr:cNvPr id="836" name="直線コネクタ 835"/>
        <xdr:cNvCxnSpPr/>
      </xdr:nvCxnSpPr>
      <xdr:spPr>
        <a:xfrm>
          <a:off x="18288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111125</xdr:rowOff>
    </xdr:from>
    <xdr:ext cx="531495" cy="254635"/>
    <xdr:sp macro="" textlink="">
      <xdr:nvSpPr>
        <xdr:cNvPr id="837" name="テキスト ボックス 836"/>
        <xdr:cNvSpPr txBox="1"/>
      </xdr:nvSpPr>
      <xdr:spPr>
        <a:xfrm>
          <a:off x="17756505" y="13526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43815</xdr:rowOff>
    </xdr:from>
    <xdr:to xmlns:xdr="http://schemas.openxmlformats.org/drawingml/2006/spreadsheetDrawing">
      <xdr:col>120</xdr:col>
      <xdr:colOff>114300</xdr:colOff>
      <xdr:row>79</xdr:row>
      <xdr:rowOff>43815</xdr:rowOff>
    </xdr:to>
    <xdr:cxnSp macro="">
      <xdr:nvCxnSpPr>
        <xdr:cNvPr id="838" name="直線コネクタ 837"/>
        <xdr:cNvCxnSpPr/>
      </xdr:nvCxnSpPr>
      <xdr:spPr>
        <a:xfrm>
          <a:off x="18288000" y="132911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7175"/>
    <xdr:sp macro="" textlink="">
      <xdr:nvSpPr>
        <xdr:cNvPr id="839" name="テキスト ボックス 838"/>
        <xdr:cNvSpPr txBox="1"/>
      </xdr:nvSpPr>
      <xdr:spPr>
        <a:xfrm>
          <a:off x="17756505" y="131533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0" name="直線コネクタ 839"/>
        <xdr:cNvCxnSpPr/>
      </xdr:nvCxnSpPr>
      <xdr:spPr>
        <a:xfrm>
          <a:off x="18288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7175"/>
    <xdr:sp macro="" textlink="">
      <xdr:nvSpPr>
        <xdr:cNvPr id="841" name="テキスト ボックス 840"/>
        <xdr:cNvSpPr txBox="1"/>
      </xdr:nvSpPr>
      <xdr:spPr>
        <a:xfrm>
          <a:off x="1775650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139065</xdr:rowOff>
    </xdr:from>
    <xdr:to xmlns:xdr="http://schemas.openxmlformats.org/drawingml/2006/spreadsheetDrawing">
      <xdr:col>120</xdr:col>
      <xdr:colOff>114300</xdr:colOff>
      <xdr:row>74</xdr:row>
      <xdr:rowOff>139065</xdr:rowOff>
    </xdr:to>
    <xdr:cxnSp macro="">
      <xdr:nvCxnSpPr>
        <xdr:cNvPr id="842" name="直線コネクタ 841"/>
        <xdr:cNvCxnSpPr/>
      </xdr:nvCxnSpPr>
      <xdr:spPr>
        <a:xfrm>
          <a:off x="18288000" y="12548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5905"/>
    <xdr:sp macro="" textlink="">
      <xdr:nvSpPr>
        <xdr:cNvPr id="843" name="テキスト ボックス 842"/>
        <xdr:cNvSpPr txBox="1"/>
      </xdr:nvSpPr>
      <xdr:spPr>
        <a:xfrm>
          <a:off x="1775650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100965</xdr:rowOff>
    </xdr:from>
    <xdr:to xmlns:xdr="http://schemas.openxmlformats.org/drawingml/2006/spreadsheetDrawing">
      <xdr:col>120</xdr:col>
      <xdr:colOff>114300</xdr:colOff>
      <xdr:row>72</xdr:row>
      <xdr:rowOff>100965</xdr:rowOff>
    </xdr:to>
    <xdr:cxnSp macro="">
      <xdr:nvCxnSpPr>
        <xdr:cNvPr id="844" name="直線コネクタ 843"/>
        <xdr:cNvCxnSpPr/>
      </xdr:nvCxnSpPr>
      <xdr:spPr>
        <a:xfrm>
          <a:off x="18288000" y="121748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8445"/>
    <xdr:sp macro="" textlink="">
      <xdr:nvSpPr>
        <xdr:cNvPr id="845" name="テキスト ボックス 844"/>
        <xdr:cNvSpPr txBox="1"/>
      </xdr:nvSpPr>
      <xdr:spPr>
        <a:xfrm>
          <a:off x="17756505" y="120370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62865</xdr:rowOff>
    </xdr:from>
    <xdr:to xmlns:xdr="http://schemas.openxmlformats.org/drawingml/2006/spreadsheetDrawing">
      <xdr:col>120</xdr:col>
      <xdr:colOff>114300</xdr:colOff>
      <xdr:row>70</xdr:row>
      <xdr:rowOff>62865</xdr:rowOff>
    </xdr:to>
    <xdr:cxnSp macro="">
      <xdr:nvCxnSpPr>
        <xdr:cNvPr id="846" name="直線コネクタ 845"/>
        <xdr:cNvCxnSpPr/>
      </xdr:nvCxnSpPr>
      <xdr:spPr>
        <a:xfrm>
          <a:off x="18288000" y="11801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7175"/>
    <xdr:sp macro="" textlink="">
      <xdr:nvSpPr>
        <xdr:cNvPr id="847" name="テキスト ボックス 846"/>
        <xdr:cNvSpPr txBox="1"/>
      </xdr:nvSpPr>
      <xdr:spPr>
        <a:xfrm>
          <a:off x="1775650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8" name="直線コネクタ 847"/>
        <xdr:cNvCxnSpPr/>
      </xdr:nvCxnSpPr>
      <xdr:spPr>
        <a:xfrm>
          <a:off x="18288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31495" cy="254635"/>
    <xdr:sp macro="" textlink="">
      <xdr:nvSpPr>
        <xdr:cNvPr id="849" name="テキスト ボックス 848"/>
        <xdr:cNvSpPr txBox="1"/>
      </xdr:nvSpPr>
      <xdr:spPr>
        <a:xfrm>
          <a:off x="17756505" y="112896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81915</xdr:rowOff>
    </xdr:to>
    <xdr:sp macro="" textlink="">
      <xdr:nvSpPr>
        <xdr:cNvPr id="850" name="繰出金グラフ枠"/>
        <xdr:cNvSpPr/>
      </xdr:nvSpPr>
      <xdr:spPr>
        <a:xfrm>
          <a:off x="18288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40005</xdr:rowOff>
    </xdr:from>
    <xdr:to xmlns:xdr="http://schemas.openxmlformats.org/drawingml/2006/spreadsheetDrawing">
      <xdr:col>116</xdr:col>
      <xdr:colOff>62865</xdr:colOff>
      <xdr:row>78</xdr:row>
      <xdr:rowOff>97790</xdr:rowOff>
    </xdr:to>
    <xdr:cxnSp macro="">
      <xdr:nvCxnSpPr>
        <xdr:cNvPr id="851" name="直線コネクタ 850"/>
        <xdr:cNvCxnSpPr/>
      </xdr:nvCxnSpPr>
      <xdr:spPr>
        <a:xfrm flipV="1">
          <a:off x="22159595" y="1194625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101600</xdr:rowOff>
    </xdr:from>
    <xdr:ext cx="534670" cy="257810"/>
    <xdr:sp macro="" textlink="">
      <xdr:nvSpPr>
        <xdr:cNvPr id="852" name="繰出金最小値テキスト"/>
        <xdr:cNvSpPr txBox="1"/>
      </xdr:nvSpPr>
      <xdr:spPr>
        <a:xfrm>
          <a:off x="22212300" y="13181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97790</xdr:rowOff>
    </xdr:from>
    <xdr:to xmlns:xdr="http://schemas.openxmlformats.org/drawingml/2006/spreadsheetDrawing">
      <xdr:col>116</xdr:col>
      <xdr:colOff>152400</xdr:colOff>
      <xdr:row>78</xdr:row>
      <xdr:rowOff>97790</xdr:rowOff>
    </xdr:to>
    <xdr:cxnSp macro="">
      <xdr:nvCxnSpPr>
        <xdr:cNvPr id="853" name="直線コネクタ 852"/>
        <xdr:cNvCxnSpPr/>
      </xdr:nvCxnSpPr>
      <xdr:spPr>
        <a:xfrm>
          <a:off x="22072600" y="1317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158750</xdr:rowOff>
    </xdr:from>
    <xdr:ext cx="534670" cy="256540"/>
    <xdr:sp macro="" textlink="">
      <xdr:nvSpPr>
        <xdr:cNvPr id="854" name="繰出金最大値テキスト"/>
        <xdr:cNvSpPr txBox="1"/>
      </xdr:nvSpPr>
      <xdr:spPr>
        <a:xfrm>
          <a:off x="22212300" y="11729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40005</xdr:rowOff>
    </xdr:from>
    <xdr:to xmlns:xdr="http://schemas.openxmlformats.org/drawingml/2006/spreadsheetDrawing">
      <xdr:col>116</xdr:col>
      <xdr:colOff>152400</xdr:colOff>
      <xdr:row>71</xdr:row>
      <xdr:rowOff>40005</xdr:rowOff>
    </xdr:to>
    <xdr:cxnSp macro="">
      <xdr:nvCxnSpPr>
        <xdr:cNvPr id="855" name="直線コネクタ 854"/>
        <xdr:cNvCxnSpPr/>
      </xdr:nvCxnSpPr>
      <xdr:spPr>
        <a:xfrm>
          <a:off x="22072600" y="1194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76</xdr:row>
      <xdr:rowOff>73025</xdr:rowOff>
    </xdr:from>
    <xdr:to xmlns:xdr="http://schemas.openxmlformats.org/drawingml/2006/spreadsheetDrawing">
      <xdr:col>116</xdr:col>
      <xdr:colOff>63500</xdr:colOff>
      <xdr:row>76</xdr:row>
      <xdr:rowOff>118110</xdr:rowOff>
    </xdr:to>
    <xdr:cxnSp macro="">
      <xdr:nvCxnSpPr>
        <xdr:cNvPr id="856" name="直線コネクタ 855"/>
        <xdr:cNvCxnSpPr/>
      </xdr:nvCxnSpPr>
      <xdr:spPr>
        <a:xfrm flipV="1">
          <a:off x="21316950" y="12817475"/>
          <a:ext cx="8445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81915</xdr:rowOff>
    </xdr:from>
    <xdr:ext cx="534670" cy="258445"/>
    <xdr:sp macro="" textlink="">
      <xdr:nvSpPr>
        <xdr:cNvPr id="857" name="繰出金平均値テキスト"/>
        <xdr:cNvSpPr txBox="1"/>
      </xdr:nvSpPr>
      <xdr:spPr>
        <a:xfrm>
          <a:off x="22212300" y="12491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59690</xdr:rowOff>
    </xdr:from>
    <xdr:to xmlns:xdr="http://schemas.openxmlformats.org/drawingml/2006/spreadsheetDrawing">
      <xdr:col>116</xdr:col>
      <xdr:colOff>114300</xdr:colOff>
      <xdr:row>75</xdr:row>
      <xdr:rowOff>161290</xdr:rowOff>
    </xdr:to>
    <xdr:sp macro="" textlink="">
      <xdr:nvSpPr>
        <xdr:cNvPr id="858" name="フローチャート: 判断 857"/>
        <xdr:cNvSpPr/>
      </xdr:nvSpPr>
      <xdr:spPr>
        <a:xfrm>
          <a:off x="221107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118110</xdr:rowOff>
    </xdr:from>
    <xdr:to xmlns:xdr="http://schemas.openxmlformats.org/drawingml/2006/spreadsheetDrawing">
      <xdr:col>111</xdr:col>
      <xdr:colOff>171450</xdr:colOff>
      <xdr:row>77</xdr:row>
      <xdr:rowOff>16510</xdr:rowOff>
    </xdr:to>
    <xdr:cxnSp macro="">
      <xdr:nvCxnSpPr>
        <xdr:cNvPr id="859" name="直線コネクタ 858"/>
        <xdr:cNvCxnSpPr/>
      </xdr:nvCxnSpPr>
      <xdr:spPr>
        <a:xfrm flipV="1">
          <a:off x="20434300" y="12862560"/>
          <a:ext cx="8826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86360</xdr:rowOff>
    </xdr:from>
    <xdr:to xmlns:xdr="http://schemas.openxmlformats.org/drawingml/2006/spreadsheetDrawing">
      <xdr:col>112</xdr:col>
      <xdr:colOff>38100</xdr:colOff>
      <xdr:row>76</xdr:row>
      <xdr:rowOff>17145</xdr:rowOff>
    </xdr:to>
    <xdr:sp macro="" textlink="">
      <xdr:nvSpPr>
        <xdr:cNvPr id="860" name="フローチャート: 判断 859"/>
        <xdr:cNvSpPr/>
      </xdr:nvSpPr>
      <xdr:spPr>
        <a:xfrm>
          <a:off x="21272500" y="12663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33655</xdr:rowOff>
    </xdr:from>
    <xdr:ext cx="530225" cy="256540"/>
    <xdr:sp macro="" textlink="">
      <xdr:nvSpPr>
        <xdr:cNvPr id="861" name="テキスト ボックス 860"/>
        <xdr:cNvSpPr txBox="1"/>
      </xdr:nvSpPr>
      <xdr:spPr>
        <a:xfrm>
          <a:off x="21055965" y="124428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167640</xdr:rowOff>
    </xdr:from>
    <xdr:to xmlns:xdr="http://schemas.openxmlformats.org/drawingml/2006/spreadsheetDrawing">
      <xdr:col>107</xdr:col>
      <xdr:colOff>50800</xdr:colOff>
      <xdr:row>77</xdr:row>
      <xdr:rowOff>16510</xdr:rowOff>
    </xdr:to>
    <xdr:cxnSp macro="">
      <xdr:nvCxnSpPr>
        <xdr:cNvPr id="862" name="直線コネクタ 861"/>
        <xdr:cNvCxnSpPr/>
      </xdr:nvCxnSpPr>
      <xdr:spPr>
        <a:xfrm>
          <a:off x="19545300" y="1257681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24765</xdr:rowOff>
    </xdr:from>
    <xdr:to xmlns:xdr="http://schemas.openxmlformats.org/drawingml/2006/spreadsheetDrawing">
      <xdr:col>107</xdr:col>
      <xdr:colOff>101600</xdr:colOff>
      <xdr:row>76</xdr:row>
      <xdr:rowOff>127000</xdr:rowOff>
    </xdr:to>
    <xdr:sp macro="" textlink="">
      <xdr:nvSpPr>
        <xdr:cNvPr id="863" name="フローチャート: 判断 862"/>
        <xdr:cNvSpPr/>
      </xdr:nvSpPr>
      <xdr:spPr>
        <a:xfrm>
          <a:off x="20383500" y="1276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142875</xdr:rowOff>
    </xdr:from>
    <xdr:ext cx="530225" cy="254000"/>
    <xdr:sp macro="" textlink="">
      <xdr:nvSpPr>
        <xdr:cNvPr id="864" name="テキスト ボックス 863"/>
        <xdr:cNvSpPr txBox="1"/>
      </xdr:nvSpPr>
      <xdr:spPr>
        <a:xfrm>
          <a:off x="20166965" y="125520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167640</xdr:rowOff>
    </xdr:from>
    <xdr:to xmlns:xdr="http://schemas.openxmlformats.org/drawingml/2006/spreadsheetDrawing">
      <xdr:col>102</xdr:col>
      <xdr:colOff>114300</xdr:colOff>
      <xdr:row>75</xdr:row>
      <xdr:rowOff>82550</xdr:rowOff>
    </xdr:to>
    <xdr:cxnSp macro="">
      <xdr:nvCxnSpPr>
        <xdr:cNvPr id="865" name="直線コネクタ 864"/>
        <xdr:cNvCxnSpPr/>
      </xdr:nvCxnSpPr>
      <xdr:spPr>
        <a:xfrm flipV="1">
          <a:off x="18649950" y="12576810"/>
          <a:ext cx="8953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142875</xdr:rowOff>
    </xdr:from>
    <xdr:to xmlns:xdr="http://schemas.openxmlformats.org/drawingml/2006/spreadsheetDrawing">
      <xdr:col>102</xdr:col>
      <xdr:colOff>165100</xdr:colOff>
      <xdr:row>75</xdr:row>
      <xdr:rowOff>73660</xdr:rowOff>
    </xdr:to>
    <xdr:sp macro="" textlink="">
      <xdr:nvSpPr>
        <xdr:cNvPr id="866" name="フローチャート: 判断 865"/>
        <xdr:cNvSpPr/>
      </xdr:nvSpPr>
      <xdr:spPr>
        <a:xfrm>
          <a:off x="19494500" y="12552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64135</xdr:rowOff>
    </xdr:from>
    <xdr:ext cx="530860" cy="255905"/>
    <xdr:sp macro="" textlink="">
      <xdr:nvSpPr>
        <xdr:cNvPr id="867" name="テキスト ボックス 866"/>
        <xdr:cNvSpPr txBox="1"/>
      </xdr:nvSpPr>
      <xdr:spPr>
        <a:xfrm>
          <a:off x="19277965" y="126409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138430</xdr:rowOff>
    </xdr:from>
    <xdr:to xmlns:xdr="http://schemas.openxmlformats.org/drawingml/2006/spreadsheetDrawing">
      <xdr:col>98</xdr:col>
      <xdr:colOff>38100</xdr:colOff>
      <xdr:row>75</xdr:row>
      <xdr:rowOff>69215</xdr:rowOff>
    </xdr:to>
    <xdr:sp macro="" textlink="">
      <xdr:nvSpPr>
        <xdr:cNvPr id="868" name="フローチャート: 判断 867"/>
        <xdr:cNvSpPr/>
      </xdr:nvSpPr>
      <xdr:spPr>
        <a:xfrm>
          <a:off x="18605500" y="125476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85725</xdr:rowOff>
    </xdr:from>
    <xdr:ext cx="530225" cy="254000"/>
    <xdr:sp macro="" textlink="">
      <xdr:nvSpPr>
        <xdr:cNvPr id="869" name="テキスト ボックス 868"/>
        <xdr:cNvSpPr txBox="1"/>
      </xdr:nvSpPr>
      <xdr:spPr>
        <a:xfrm>
          <a:off x="18388965" y="1232725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79375</xdr:rowOff>
    </xdr:from>
    <xdr:ext cx="762000" cy="258445"/>
    <xdr:sp macro="" textlink="">
      <xdr:nvSpPr>
        <xdr:cNvPr id="870" name="テキスト ボックス 869"/>
        <xdr:cNvSpPr txBox="1"/>
      </xdr:nvSpPr>
      <xdr:spPr>
        <a:xfrm>
          <a:off x="21971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79375</xdr:rowOff>
    </xdr:from>
    <xdr:ext cx="762000" cy="258445"/>
    <xdr:sp macro="" textlink="">
      <xdr:nvSpPr>
        <xdr:cNvPr id="871" name="テキスト ボックス 870"/>
        <xdr:cNvSpPr txBox="1"/>
      </xdr:nvSpPr>
      <xdr:spPr>
        <a:xfrm>
          <a:off x="2112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79375</xdr:rowOff>
    </xdr:from>
    <xdr:ext cx="761365" cy="258445"/>
    <xdr:sp macro="" textlink="">
      <xdr:nvSpPr>
        <xdr:cNvPr id="872" name="テキスト ボックス 871"/>
        <xdr:cNvSpPr txBox="1"/>
      </xdr:nvSpPr>
      <xdr:spPr>
        <a:xfrm>
          <a:off x="2024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79375</xdr:rowOff>
    </xdr:from>
    <xdr:ext cx="762000" cy="258445"/>
    <xdr:sp macro="" textlink="">
      <xdr:nvSpPr>
        <xdr:cNvPr id="873" name="テキスト ボックス 872"/>
        <xdr:cNvSpPr txBox="1"/>
      </xdr:nvSpPr>
      <xdr:spPr>
        <a:xfrm>
          <a:off x="19354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79375</xdr:rowOff>
    </xdr:from>
    <xdr:ext cx="762000" cy="258445"/>
    <xdr:sp macro="" textlink="">
      <xdr:nvSpPr>
        <xdr:cNvPr id="874" name="テキスト ボックス 873"/>
        <xdr:cNvSpPr txBox="1"/>
      </xdr:nvSpPr>
      <xdr:spPr>
        <a:xfrm>
          <a:off x="18459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21590</xdr:rowOff>
    </xdr:from>
    <xdr:to xmlns:xdr="http://schemas.openxmlformats.org/drawingml/2006/spreadsheetDrawing">
      <xdr:col>116</xdr:col>
      <xdr:colOff>114300</xdr:colOff>
      <xdr:row>76</xdr:row>
      <xdr:rowOff>123825</xdr:rowOff>
    </xdr:to>
    <xdr:sp macro="" textlink="">
      <xdr:nvSpPr>
        <xdr:cNvPr id="875" name="楕円 874"/>
        <xdr:cNvSpPr/>
      </xdr:nvSpPr>
      <xdr:spPr>
        <a:xfrm>
          <a:off x="22110700" y="12766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635</xdr:rowOff>
    </xdr:from>
    <xdr:ext cx="534670" cy="258445"/>
    <xdr:sp macro="" textlink="">
      <xdr:nvSpPr>
        <xdr:cNvPr id="876" name="繰出金該当値テキスト"/>
        <xdr:cNvSpPr txBox="1"/>
      </xdr:nvSpPr>
      <xdr:spPr>
        <a:xfrm>
          <a:off x="22212300" y="1274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67310</xdr:rowOff>
    </xdr:from>
    <xdr:to xmlns:xdr="http://schemas.openxmlformats.org/drawingml/2006/spreadsheetDrawing">
      <xdr:col>112</xdr:col>
      <xdr:colOff>38100</xdr:colOff>
      <xdr:row>76</xdr:row>
      <xdr:rowOff>167640</xdr:rowOff>
    </xdr:to>
    <xdr:sp macro="" textlink="">
      <xdr:nvSpPr>
        <xdr:cNvPr id="877" name="楕円 876"/>
        <xdr:cNvSpPr/>
      </xdr:nvSpPr>
      <xdr:spPr>
        <a:xfrm>
          <a:off x="21272500" y="12811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160020</xdr:rowOff>
    </xdr:from>
    <xdr:ext cx="530225" cy="256540"/>
    <xdr:sp macro="" textlink="">
      <xdr:nvSpPr>
        <xdr:cNvPr id="878" name="テキスト ボックス 877"/>
        <xdr:cNvSpPr txBox="1"/>
      </xdr:nvSpPr>
      <xdr:spPr>
        <a:xfrm>
          <a:off x="21055965" y="129044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136525</xdr:rowOff>
    </xdr:from>
    <xdr:to xmlns:xdr="http://schemas.openxmlformats.org/drawingml/2006/spreadsheetDrawing">
      <xdr:col>107</xdr:col>
      <xdr:colOff>101600</xdr:colOff>
      <xdr:row>77</xdr:row>
      <xdr:rowOff>67310</xdr:rowOff>
    </xdr:to>
    <xdr:sp macro="" textlink="">
      <xdr:nvSpPr>
        <xdr:cNvPr id="879" name="楕円 878"/>
        <xdr:cNvSpPr/>
      </xdr:nvSpPr>
      <xdr:spPr>
        <a:xfrm>
          <a:off x="20383500" y="128809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57785</xdr:rowOff>
    </xdr:from>
    <xdr:ext cx="530225" cy="258445"/>
    <xdr:sp macro="" textlink="">
      <xdr:nvSpPr>
        <xdr:cNvPr id="880" name="テキスト ボックス 879"/>
        <xdr:cNvSpPr txBox="1"/>
      </xdr:nvSpPr>
      <xdr:spPr>
        <a:xfrm>
          <a:off x="20166965" y="12969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120015</xdr:rowOff>
    </xdr:from>
    <xdr:to xmlns:xdr="http://schemas.openxmlformats.org/drawingml/2006/spreadsheetDrawing">
      <xdr:col>102</xdr:col>
      <xdr:colOff>165100</xdr:colOff>
      <xdr:row>75</xdr:row>
      <xdr:rowOff>50800</xdr:rowOff>
    </xdr:to>
    <xdr:sp macro="" textlink="">
      <xdr:nvSpPr>
        <xdr:cNvPr id="881" name="楕円 880"/>
        <xdr:cNvSpPr/>
      </xdr:nvSpPr>
      <xdr:spPr>
        <a:xfrm>
          <a:off x="19494500" y="12529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67310</xdr:rowOff>
    </xdr:from>
    <xdr:ext cx="530860" cy="256540"/>
    <xdr:sp macro="" textlink="">
      <xdr:nvSpPr>
        <xdr:cNvPr id="882" name="テキスト ボックス 881"/>
        <xdr:cNvSpPr txBox="1"/>
      </xdr:nvSpPr>
      <xdr:spPr>
        <a:xfrm>
          <a:off x="19277965" y="1230884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32385</xdr:rowOff>
    </xdr:from>
    <xdr:to xmlns:xdr="http://schemas.openxmlformats.org/drawingml/2006/spreadsheetDrawing">
      <xdr:col>98</xdr:col>
      <xdr:colOff>38100</xdr:colOff>
      <xdr:row>75</xdr:row>
      <xdr:rowOff>133350</xdr:rowOff>
    </xdr:to>
    <xdr:sp macro="" textlink="">
      <xdr:nvSpPr>
        <xdr:cNvPr id="883" name="楕円 882"/>
        <xdr:cNvSpPr/>
      </xdr:nvSpPr>
      <xdr:spPr>
        <a:xfrm>
          <a:off x="18605500" y="12609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125095</xdr:rowOff>
    </xdr:from>
    <xdr:ext cx="530225" cy="257175"/>
    <xdr:sp macro="" textlink="">
      <xdr:nvSpPr>
        <xdr:cNvPr id="884" name="テキスト ボックス 883"/>
        <xdr:cNvSpPr txBox="1"/>
      </xdr:nvSpPr>
      <xdr:spPr>
        <a:xfrm>
          <a:off x="18388965" y="1270190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56515</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56515</xdr:rowOff>
    </xdr:from>
    <xdr:to xmlns:xdr="http://schemas.openxmlformats.org/drawingml/2006/spreadsheetDrawing">
      <xdr:col>104</xdr:col>
      <xdr:colOff>127000</xdr:colOff>
      <xdr:row>86</xdr:row>
      <xdr:rowOff>139065</xdr:rowOff>
    </xdr:to>
    <xdr:sp macro="" textlink="">
      <xdr:nvSpPr>
        <xdr:cNvPr id="886" name="正方形/長方形 885"/>
        <xdr:cNvSpPr/>
      </xdr:nvSpPr>
      <xdr:spPr>
        <a:xfrm>
          <a:off x="1841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56515</xdr:rowOff>
    </xdr:from>
    <xdr:to xmlns:xdr="http://schemas.openxmlformats.org/drawingml/2006/spreadsheetDrawing">
      <xdr:col>110</xdr:col>
      <xdr:colOff>0</xdr:colOff>
      <xdr:row>86</xdr:row>
      <xdr:rowOff>139065</xdr:rowOff>
    </xdr:to>
    <xdr:sp macro="" textlink="">
      <xdr:nvSpPr>
        <xdr:cNvPr id="888" name="正方形/長方形 887"/>
        <xdr:cNvSpPr/>
      </xdr:nvSpPr>
      <xdr:spPr>
        <a:xfrm>
          <a:off x="194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56515</xdr:rowOff>
    </xdr:from>
    <xdr:to xmlns:xdr="http://schemas.openxmlformats.org/drawingml/2006/spreadsheetDrawing">
      <xdr:col>116</xdr:col>
      <xdr:colOff>0</xdr:colOff>
      <xdr:row>86</xdr:row>
      <xdr:rowOff>139065</xdr:rowOff>
    </xdr:to>
    <xdr:sp macro="" textlink="">
      <xdr:nvSpPr>
        <xdr:cNvPr id="890" name="正方形/長方形 889"/>
        <xdr:cNvSpPr/>
      </xdr:nvSpPr>
      <xdr:spPr>
        <a:xfrm>
          <a:off x="20574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17805"/>
    <xdr:sp macro="" textlink="">
      <xdr:nvSpPr>
        <xdr:cNvPr id="893" name="テキスト ボックス 892"/>
        <xdr:cNvSpPr txBox="1"/>
      </xdr:nvSpPr>
      <xdr:spPr>
        <a:xfrm>
          <a:off x="18249900" y="14594205"/>
          <a:ext cx="34544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6" name="テキスト ボックス 895"/>
        <xdr:cNvSpPr txBox="1"/>
      </xdr:nvSpPr>
      <xdr:spPr>
        <a:xfrm>
          <a:off x="180390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8288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4475" cy="248920"/>
    <xdr:sp macro="" textlink="">
      <xdr:nvSpPr>
        <xdr:cNvPr id="898" name="テキスト ボックス 897"/>
        <xdr:cNvSpPr txBox="1"/>
      </xdr:nvSpPr>
      <xdr:spPr>
        <a:xfrm>
          <a:off x="18039080" y="14641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16950" y="159131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8" name="直線コネクタ 907"/>
        <xdr:cNvCxnSpPr/>
      </xdr:nvCxnSpPr>
      <xdr:spPr>
        <a:xfrm>
          <a:off x="20434300" y="159131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0" name="テキスト ボックス 909"/>
        <xdr:cNvSpPr txBox="1"/>
      </xdr:nvSpPr>
      <xdr:spPr>
        <a:xfrm>
          <a:off x="21198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591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3" name="テキスト ボックス 912"/>
        <xdr:cNvSpPr txBox="1"/>
      </xdr:nvSpPr>
      <xdr:spPr>
        <a:xfrm>
          <a:off x="20309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49950" y="159131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7015" cy="259080"/>
    <xdr:sp macro="" textlink="">
      <xdr:nvSpPr>
        <xdr:cNvPr id="916" name="テキスト ボックス 915"/>
        <xdr:cNvSpPr txBox="1"/>
      </xdr:nvSpPr>
      <xdr:spPr>
        <a:xfrm>
          <a:off x="1941195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8" name="テキスト ボックス 917"/>
        <xdr:cNvSpPr txBox="1"/>
      </xdr:nvSpPr>
      <xdr:spPr>
        <a:xfrm>
          <a:off x="185318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0" name="テキスト ボックス 919"/>
        <xdr:cNvSpPr txBox="1"/>
      </xdr:nvSpPr>
      <xdr:spPr>
        <a:xfrm>
          <a:off x="2112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1" name="テキスト ボックス 920"/>
        <xdr:cNvSpPr txBox="1"/>
      </xdr:nvSpPr>
      <xdr:spPr>
        <a:xfrm>
          <a:off x="2024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3" name="テキスト ボックス 922"/>
        <xdr:cNvSpPr txBox="1"/>
      </xdr:nvSpPr>
      <xdr:spPr>
        <a:xfrm>
          <a:off x="18459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7" name="テキスト ボックス 926"/>
        <xdr:cNvSpPr txBox="1"/>
      </xdr:nvSpPr>
      <xdr:spPr>
        <a:xfrm>
          <a:off x="21198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9" name="テキスト ボックス 928"/>
        <xdr:cNvSpPr txBox="1"/>
      </xdr:nvSpPr>
      <xdr:spPr>
        <a:xfrm>
          <a:off x="20309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7015" cy="259080"/>
    <xdr:sp macro="" textlink="">
      <xdr:nvSpPr>
        <xdr:cNvPr id="931" name="テキスト ボックス 930"/>
        <xdr:cNvSpPr txBox="1"/>
      </xdr:nvSpPr>
      <xdr:spPr>
        <a:xfrm>
          <a:off x="1941195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3" name="テキスト ボックス 932"/>
        <xdr:cNvSpPr txBox="1"/>
      </xdr:nvSpPr>
      <xdr:spPr>
        <a:xfrm>
          <a:off x="185318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a:t>
          </a:r>
          <a:r>
            <a:rPr kumimoji="1" lang="ja-JP" altLang="en-US" sz="1300">
              <a:latin typeface="ＭＳ Ｐゴシック"/>
              <a:ea typeface="ＭＳ Ｐゴシック"/>
            </a:rPr>
            <a:t>①補助費等②普通建設事業費(うち新規整備)③投資及び出資金の</a:t>
          </a:r>
          <a:r>
            <a:rPr kumimoji="1" lang="ja-JP" altLang="en-US" sz="1300">
              <a:latin typeface="ＭＳ Ｐゴシック"/>
              <a:ea typeface="ＭＳ Ｐゴシック"/>
            </a:rPr>
            <a:t>３項目で、分析は下記の通り。</a:t>
          </a:r>
          <a:endParaRPr kumimoji="1" lang="ja-JP" altLang="en-US" sz="1300">
            <a:latin typeface="ＭＳ Ｐゴシック"/>
            <a:ea typeface="ＭＳ Ｐゴシック"/>
          </a:endParaRPr>
        </a:p>
        <a:p>
          <a:r>
            <a:rPr kumimoji="1" lang="ja-JP" altLang="en-US" sz="1300">
              <a:latin typeface="ＭＳ Ｐゴシック"/>
              <a:ea typeface="ＭＳ Ｐゴシック"/>
            </a:rPr>
            <a:t>①</a:t>
          </a:r>
          <a:r>
            <a:rPr kumimoji="1" lang="ja-JP" altLang="en-US" sz="1300">
              <a:latin typeface="ＭＳ Ｐゴシック"/>
              <a:ea typeface="ＭＳ Ｐゴシック"/>
            </a:rPr>
            <a:t>ごみ処理及びし尿処理、消防業務等を</a:t>
          </a:r>
          <a:r>
            <a:rPr kumimoji="1" lang="ja-JP" altLang="en-US" sz="1300">
              <a:latin typeface="ＭＳ Ｐゴシック"/>
              <a:ea typeface="ＭＳ Ｐゴシック"/>
            </a:rPr>
            <a:t>一部事務組合が実施しているため、県・全国・</a:t>
          </a:r>
          <a:r>
            <a:rPr kumimoji="1" lang="ja-JP" altLang="en-US" sz="1300">
              <a:latin typeface="ＭＳ Ｐゴシック"/>
              <a:ea typeface="ＭＳ Ｐゴシック"/>
            </a:rPr>
            <a:t>類似団体内平均値</a:t>
          </a:r>
          <a:r>
            <a:rPr kumimoji="1" lang="ja-JP" altLang="en-US" sz="1300">
              <a:latin typeface="ＭＳ Ｐゴシック"/>
              <a:ea typeface="ＭＳ Ｐゴシック"/>
            </a:rPr>
            <a:t>よりも高いことが特徴。新型コロナウイルス感染症対応地方創生臨時交付金等を活用した事業の実施により、前年度よりも増加した。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②令和４年度に完了した複合公共施設の建設工事進捗により、前年度に続き</a:t>
          </a:r>
          <a:r>
            <a:rPr kumimoji="1" lang="ja-JP" altLang="en-US" sz="1300">
              <a:latin typeface="ＭＳ Ｐゴシック"/>
              <a:ea typeface="ＭＳ Ｐゴシック"/>
            </a:rPr>
            <a:t>県・全国・</a:t>
          </a:r>
          <a:r>
            <a:rPr kumimoji="1" lang="ja-JP" altLang="en-US" sz="1300">
              <a:latin typeface="ＭＳ Ｐゴシック"/>
              <a:ea typeface="ＭＳ Ｐゴシック"/>
            </a:rPr>
            <a:t>類似団体内平均値を上回る結果となった。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③水道事業会計で実施している施設統廃合事業の進捗により、</a:t>
          </a:r>
          <a:r>
            <a:rPr kumimoji="1" lang="ja-JP" altLang="en-US" sz="1300">
              <a:latin typeface="ＭＳ Ｐゴシック"/>
              <a:ea typeface="ＭＳ Ｐゴシック"/>
            </a:rPr>
            <a:t/>
          </a:r>
          <a:r>
            <a:rPr kumimoji="1" lang="ja-JP" altLang="en-US" sz="1300">
              <a:latin typeface="ＭＳ Ｐゴシック"/>
              <a:ea typeface="ＭＳ Ｐゴシック"/>
            </a:rPr>
            <a:t>県・全国・</a:t>
          </a:r>
          <a:r>
            <a:rPr kumimoji="1" lang="ja-JP" altLang="en-US" sz="1300">
              <a:latin typeface="ＭＳ Ｐゴシック"/>
              <a:ea typeface="ＭＳ Ｐゴシック"/>
            </a:rPr>
            <a:t>類似団体内平均値を上回る結果となった。令和10年度までの継続事業であるため、今後も高い水準で推移することが見込まれる。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9050000" y="189865"/>
          <a:ext cx="3924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26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6256000" y="189865"/>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26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73760"/>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89000" y="90487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222500" y="90487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71,868
70,545
262.35
40,080,912
37,036,305
2,781,733
20,483,542
39,530,831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556000" y="90487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23925"/>
          <a:ext cx="2032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23925"/>
          <a:ext cx="127000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37260"/>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5080000" y="1680210"/>
          <a:ext cx="203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7175500" y="1680210"/>
          <a:ext cx="3810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1074400" y="873760"/>
          <a:ext cx="15240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37260"/>
          <a:ext cx="1460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1334750" y="1195705"/>
          <a:ext cx="1460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18285"/>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477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0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5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125728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4973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9850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5905"/>
    <xdr:sp macro="" textlink="">
      <xdr:nvSpPr>
        <xdr:cNvPr id="31" name="テキスト ボックス 30"/>
        <xdr:cNvSpPr txBox="1"/>
      </xdr:nvSpPr>
      <xdr:spPr>
        <a:xfrm>
          <a:off x="698500" y="341947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90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3048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62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22250"/>
    <xdr:sp macro="" textlink="">
      <xdr:nvSpPr>
        <xdr:cNvPr id="40" name="テキスト ボックス 39"/>
        <xdr:cNvSpPr txBox="1"/>
      </xdr:nvSpPr>
      <xdr:spPr>
        <a:xfrm>
          <a:off x="723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62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111125</xdr:rowOff>
    </xdr:from>
    <xdr:ext cx="462915" cy="254635"/>
    <xdr:sp macro="" textlink="">
      <xdr:nvSpPr>
        <xdr:cNvPr id="42" name="テキスト ボックス 41"/>
        <xdr:cNvSpPr txBox="1"/>
      </xdr:nvSpPr>
      <xdr:spPr>
        <a:xfrm>
          <a:off x="294640" y="68205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762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7175"/>
    <xdr:sp macro="" textlink="">
      <xdr:nvSpPr>
        <xdr:cNvPr id="44" name="テキスト ボックス 43"/>
        <xdr:cNvSpPr txBox="1"/>
      </xdr:nvSpPr>
      <xdr:spPr>
        <a:xfrm>
          <a:off x="294640" y="644779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762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7175"/>
    <xdr:sp macro="" textlink="">
      <xdr:nvSpPr>
        <xdr:cNvPr id="46" name="テキスト ボックス 45"/>
        <xdr:cNvSpPr txBox="1"/>
      </xdr:nvSpPr>
      <xdr:spPr>
        <a:xfrm>
          <a:off x="294640" y="60744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139065</xdr:rowOff>
    </xdr:from>
    <xdr:to xmlns:xdr="http://schemas.openxmlformats.org/drawingml/2006/spreadsheetDrawing">
      <xdr:col>28</xdr:col>
      <xdr:colOff>114300</xdr:colOff>
      <xdr:row>34</xdr:row>
      <xdr:rowOff>139065</xdr:rowOff>
    </xdr:to>
    <xdr:cxnSp macro="">
      <xdr:nvCxnSpPr>
        <xdr:cNvPr id="47" name="直線コネクタ 46"/>
        <xdr:cNvCxnSpPr/>
      </xdr:nvCxnSpPr>
      <xdr:spPr>
        <a:xfrm>
          <a:off x="762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2915" cy="255905"/>
    <xdr:sp macro="" textlink="">
      <xdr:nvSpPr>
        <xdr:cNvPr id="48" name="テキスト ボックス 47"/>
        <xdr:cNvSpPr txBox="1"/>
      </xdr:nvSpPr>
      <xdr:spPr>
        <a:xfrm>
          <a:off x="294640" y="570357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762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8445"/>
    <xdr:sp macro="" textlink="">
      <xdr:nvSpPr>
        <xdr:cNvPr id="50" name="テキスト ボックス 49"/>
        <xdr:cNvSpPr txBox="1"/>
      </xdr:nvSpPr>
      <xdr:spPr>
        <a:xfrm>
          <a:off x="294640" y="53314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1" name="直線コネクタ 50"/>
        <xdr:cNvCxnSpPr/>
      </xdr:nvCxnSpPr>
      <xdr:spPr>
        <a:xfrm>
          <a:off x="762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7175"/>
    <xdr:sp macro="" textlink="">
      <xdr:nvSpPr>
        <xdr:cNvPr id="52" name="テキスト ボックス 51"/>
        <xdr:cNvSpPr txBox="1"/>
      </xdr:nvSpPr>
      <xdr:spPr>
        <a:xfrm>
          <a:off x="294640" y="495808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53975</xdr:rowOff>
    </xdr:from>
    <xdr:ext cx="462915" cy="254635"/>
    <xdr:sp macro="" textlink="">
      <xdr:nvSpPr>
        <xdr:cNvPr id="54" name="テキスト ボックス 53"/>
        <xdr:cNvSpPr txBox="1"/>
      </xdr:nvSpPr>
      <xdr:spPr>
        <a:xfrm>
          <a:off x="294640" y="45840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5" name="議会費グラフ枠"/>
        <xdr:cNvSpPr/>
      </xdr:nvSpPr>
      <xdr:spPr>
        <a:xfrm>
          <a:off x="762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108585</xdr:rowOff>
    </xdr:from>
    <xdr:to xmlns:xdr="http://schemas.openxmlformats.org/drawingml/2006/spreadsheetDrawing">
      <xdr:col>24</xdr:col>
      <xdr:colOff>62865</xdr:colOff>
      <xdr:row>38</xdr:row>
      <xdr:rowOff>81280</xdr:rowOff>
    </xdr:to>
    <xdr:cxnSp macro="">
      <xdr:nvCxnSpPr>
        <xdr:cNvPr id="56" name="直線コネクタ 55"/>
        <xdr:cNvCxnSpPr/>
      </xdr:nvCxnSpPr>
      <xdr:spPr>
        <a:xfrm flipV="1">
          <a:off x="4633595" y="530923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85725</xdr:rowOff>
    </xdr:from>
    <xdr:ext cx="469900" cy="254000"/>
    <xdr:sp macro="" textlink="">
      <xdr:nvSpPr>
        <xdr:cNvPr id="57" name="議会費最小値テキスト"/>
        <xdr:cNvSpPr txBox="1"/>
      </xdr:nvSpPr>
      <xdr:spPr>
        <a:xfrm>
          <a:off x="4686300" y="6459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81280</xdr:rowOff>
    </xdr:from>
    <xdr:to xmlns:xdr="http://schemas.openxmlformats.org/drawingml/2006/spreadsheetDrawing">
      <xdr:col>24</xdr:col>
      <xdr:colOff>152400</xdr:colOff>
      <xdr:row>38</xdr:row>
      <xdr:rowOff>81280</xdr:rowOff>
    </xdr:to>
    <xdr:cxnSp macro="">
      <xdr:nvCxnSpPr>
        <xdr:cNvPr id="58" name="直線コネクタ 57"/>
        <xdr:cNvCxnSpPr/>
      </xdr:nvCxnSpPr>
      <xdr:spPr>
        <a:xfrm>
          <a:off x="4546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55245</xdr:rowOff>
    </xdr:from>
    <xdr:ext cx="469900" cy="257175"/>
    <xdr:sp macro="" textlink="">
      <xdr:nvSpPr>
        <xdr:cNvPr id="59" name="議会費最大値テキスト"/>
        <xdr:cNvSpPr txBox="1"/>
      </xdr:nvSpPr>
      <xdr:spPr>
        <a:xfrm>
          <a:off x="4686300" y="5088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108585</xdr:rowOff>
    </xdr:from>
    <xdr:to xmlns:xdr="http://schemas.openxmlformats.org/drawingml/2006/spreadsheetDrawing">
      <xdr:col>24</xdr:col>
      <xdr:colOff>152400</xdr:colOff>
      <xdr:row>31</xdr:row>
      <xdr:rowOff>108585</xdr:rowOff>
    </xdr:to>
    <xdr:cxnSp macro="">
      <xdr:nvCxnSpPr>
        <xdr:cNvPr id="60" name="直線コネクタ 59"/>
        <xdr:cNvCxnSpPr/>
      </xdr:nvCxnSpPr>
      <xdr:spPr>
        <a:xfrm>
          <a:off x="454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149860</xdr:rowOff>
    </xdr:from>
    <xdr:to xmlns:xdr="http://schemas.openxmlformats.org/drawingml/2006/spreadsheetDrawing">
      <xdr:col>24</xdr:col>
      <xdr:colOff>63500</xdr:colOff>
      <xdr:row>37</xdr:row>
      <xdr:rowOff>3175</xdr:rowOff>
    </xdr:to>
    <xdr:cxnSp macro="">
      <xdr:nvCxnSpPr>
        <xdr:cNvPr id="61" name="直線コネクタ 60"/>
        <xdr:cNvCxnSpPr/>
      </xdr:nvCxnSpPr>
      <xdr:spPr>
        <a:xfrm flipV="1">
          <a:off x="3790950" y="6188710"/>
          <a:ext cx="8445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167640</xdr:rowOff>
    </xdr:from>
    <xdr:ext cx="469900" cy="258445"/>
    <xdr:sp macro="" textlink="">
      <xdr:nvSpPr>
        <xdr:cNvPr id="62" name="議会費平均値テキスト"/>
        <xdr:cNvSpPr txBox="1"/>
      </xdr:nvSpPr>
      <xdr:spPr>
        <a:xfrm>
          <a:off x="4686300" y="5871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148590</xdr:rowOff>
    </xdr:from>
    <xdr:to xmlns:xdr="http://schemas.openxmlformats.org/drawingml/2006/spreadsheetDrawing">
      <xdr:col>24</xdr:col>
      <xdr:colOff>114300</xdr:colOff>
      <xdr:row>36</xdr:row>
      <xdr:rowOff>78105</xdr:rowOff>
    </xdr:to>
    <xdr:sp macro="" textlink="">
      <xdr:nvSpPr>
        <xdr:cNvPr id="63" name="フローチャート: 判断 62"/>
        <xdr:cNvSpPr/>
      </xdr:nvSpPr>
      <xdr:spPr>
        <a:xfrm>
          <a:off x="4584700" y="6019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3175</xdr:rowOff>
    </xdr:from>
    <xdr:to xmlns:xdr="http://schemas.openxmlformats.org/drawingml/2006/spreadsheetDrawing">
      <xdr:col>19</xdr:col>
      <xdr:colOff>171450</xdr:colOff>
      <xdr:row>37</xdr:row>
      <xdr:rowOff>13970</xdr:rowOff>
    </xdr:to>
    <xdr:cxnSp macro="">
      <xdr:nvCxnSpPr>
        <xdr:cNvPr id="64" name="直線コネクタ 63"/>
        <xdr:cNvCxnSpPr/>
      </xdr:nvCxnSpPr>
      <xdr:spPr>
        <a:xfrm flipV="1">
          <a:off x="2908300" y="6209665"/>
          <a:ext cx="8826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167640</xdr:rowOff>
    </xdr:from>
    <xdr:to xmlns:xdr="http://schemas.openxmlformats.org/drawingml/2006/spreadsheetDrawing">
      <xdr:col>20</xdr:col>
      <xdr:colOff>38100</xdr:colOff>
      <xdr:row>36</xdr:row>
      <xdr:rowOff>97790</xdr:rowOff>
    </xdr:to>
    <xdr:sp macro="" textlink="">
      <xdr:nvSpPr>
        <xdr:cNvPr id="65" name="フローチャート: 判断 64"/>
        <xdr:cNvSpPr/>
      </xdr:nvSpPr>
      <xdr:spPr>
        <a:xfrm>
          <a:off x="3746500" y="603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114300</xdr:rowOff>
    </xdr:from>
    <xdr:ext cx="466090" cy="258445"/>
    <xdr:sp macro="" textlink="">
      <xdr:nvSpPr>
        <xdr:cNvPr id="66" name="テキスト ボックス 65"/>
        <xdr:cNvSpPr txBox="1"/>
      </xdr:nvSpPr>
      <xdr:spPr>
        <a:xfrm>
          <a:off x="3562350" y="58178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3175</xdr:rowOff>
    </xdr:from>
    <xdr:to xmlns:xdr="http://schemas.openxmlformats.org/drawingml/2006/spreadsheetDrawing">
      <xdr:col>15</xdr:col>
      <xdr:colOff>50800</xdr:colOff>
      <xdr:row>37</xdr:row>
      <xdr:rowOff>13970</xdr:rowOff>
    </xdr:to>
    <xdr:cxnSp macro="">
      <xdr:nvCxnSpPr>
        <xdr:cNvPr id="67" name="直線コネクタ 66"/>
        <xdr:cNvCxnSpPr/>
      </xdr:nvCxnSpPr>
      <xdr:spPr>
        <a:xfrm>
          <a:off x="2019300" y="62096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81280</xdr:rowOff>
    </xdr:to>
    <xdr:sp macro="" textlink="">
      <xdr:nvSpPr>
        <xdr:cNvPr id="68" name="フローチャート: 判断 67"/>
        <xdr:cNvSpPr/>
      </xdr:nvSpPr>
      <xdr:spPr>
        <a:xfrm>
          <a:off x="2857500" y="6022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97790</xdr:rowOff>
    </xdr:from>
    <xdr:ext cx="466090" cy="255905"/>
    <xdr:sp macro="" textlink="">
      <xdr:nvSpPr>
        <xdr:cNvPr id="69" name="テキスト ボックス 68"/>
        <xdr:cNvSpPr txBox="1"/>
      </xdr:nvSpPr>
      <xdr:spPr>
        <a:xfrm>
          <a:off x="2673350" y="58013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3175</xdr:rowOff>
    </xdr:from>
    <xdr:to xmlns:xdr="http://schemas.openxmlformats.org/drawingml/2006/spreadsheetDrawing">
      <xdr:col>10</xdr:col>
      <xdr:colOff>114300</xdr:colOff>
      <xdr:row>37</xdr:row>
      <xdr:rowOff>36195</xdr:rowOff>
    </xdr:to>
    <xdr:cxnSp macro="">
      <xdr:nvCxnSpPr>
        <xdr:cNvPr id="70" name="直線コネクタ 69"/>
        <xdr:cNvCxnSpPr/>
      </xdr:nvCxnSpPr>
      <xdr:spPr>
        <a:xfrm flipV="1">
          <a:off x="1123950" y="6209665"/>
          <a:ext cx="895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111760</xdr:rowOff>
    </xdr:from>
    <xdr:to xmlns:xdr="http://schemas.openxmlformats.org/drawingml/2006/spreadsheetDrawing">
      <xdr:col>10</xdr:col>
      <xdr:colOff>165100</xdr:colOff>
      <xdr:row>36</xdr:row>
      <xdr:rowOff>41910</xdr:rowOff>
    </xdr:to>
    <xdr:sp macro="" textlink="">
      <xdr:nvSpPr>
        <xdr:cNvPr id="71" name="フローチャート: 判断 70"/>
        <xdr:cNvSpPr/>
      </xdr:nvSpPr>
      <xdr:spPr>
        <a:xfrm>
          <a:off x="19685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59055</xdr:rowOff>
    </xdr:from>
    <xdr:ext cx="466090" cy="258445"/>
    <xdr:sp macro="" textlink="">
      <xdr:nvSpPr>
        <xdr:cNvPr id="72" name="テキスト ボックス 71"/>
        <xdr:cNvSpPr txBox="1"/>
      </xdr:nvSpPr>
      <xdr:spPr>
        <a:xfrm>
          <a:off x="1784350" y="5762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103505</xdr:rowOff>
    </xdr:from>
    <xdr:to xmlns:xdr="http://schemas.openxmlformats.org/drawingml/2006/spreadsheetDrawing">
      <xdr:col>6</xdr:col>
      <xdr:colOff>38100</xdr:colOff>
      <xdr:row>36</xdr:row>
      <xdr:rowOff>33655</xdr:rowOff>
    </xdr:to>
    <xdr:sp macro="" textlink="">
      <xdr:nvSpPr>
        <xdr:cNvPr id="73" name="フローチャート: 判断 72"/>
        <xdr:cNvSpPr/>
      </xdr:nvSpPr>
      <xdr:spPr>
        <a:xfrm>
          <a:off x="107950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50165</xdr:rowOff>
    </xdr:from>
    <xdr:ext cx="466090" cy="257810"/>
    <xdr:sp macro="" textlink="">
      <xdr:nvSpPr>
        <xdr:cNvPr id="74" name="テキスト ボックス 73"/>
        <xdr:cNvSpPr txBox="1"/>
      </xdr:nvSpPr>
      <xdr:spPr>
        <a:xfrm>
          <a:off x="895350" y="57537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5" name="テキスト ボックス 74"/>
        <xdr:cNvSpPr txBox="1"/>
      </xdr:nvSpPr>
      <xdr:spPr>
        <a:xfrm>
          <a:off x="4445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6" name="テキスト ボックス 75"/>
        <xdr:cNvSpPr txBox="1"/>
      </xdr:nvSpPr>
      <xdr:spPr>
        <a:xfrm>
          <a:off x="3600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8445"/>
    <xdr:sp macro="" textlink="">
      <xdr:nvSpPr>
        <xdr:cNvPr id="77" name="テキスト ボックス 76"/>
        <xdr:cNvSpPr txBox="1"/>
      </xdr:nvSpPr>
      <xdr:spPr>
        <a:xfrm>
          <a:off x="2717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8" name="テキスト ボックス 77"/>
        <xdr:cNvSpPr txBox="1"/>
      </xdr:nvSpPr>
      <xdr:spPr>
        <a:xfrm>
          <a:off x="18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79" name="テキスト ボックス 78"/>
        <xdr:cNvSpPr txBox="1"/>
      </xdr:nvSpPr>
      <xdr:spPr>
        <a:xfrm>
          <a:off x="93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98425</xdr:rowOff>
    </xdr:from>
    <xdr:to xmlns:xdr="http://schemas.openxmlformats.org/drawingml/2006/spreadsheetDrawing">
      <xdr:col>24</xdr:col>
      <xdr:colOff>114300</xdr:colOff>
      <xdr:row>37</xdr:row>
      <xdr:rowOff>28575</xdr:rowOff>
    </xdr:to>
    <xdr:sp macro="" textlink="">
      <xdr:nvSpPr>
        <xdr:cNvPr id="80" name="楕円 79"/>
        <xdr:cNvSpPr/>
      </xdr:nvSpPr>
      <xdr:spPr>
        <a:xfrm>
          <a:off x="4584700" y="613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76835</xdr:rowOff>
    </xdr:from>
    <xdr:ext cx="469900" cy="255905"/>
    <xdr:sp macro="" textlink="">
      <xdr:nvSpPr>
        <xdr:cNvPr id="81" name="議会費該当値テキスト"/>
        <xdr:cNvSpPr txBox="1"/>
      </xdr:nvSpPr>
      <xdr:spPr>
        <a:xfrm>
          <a:off x="4686300" y="6115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123825</xdr:rowOff>
    </xdr:from>
    <xdr:to xmlns:xdr="http://schemas.openxmlformats.org/drawingml/2006/spreadsheetDrawing">
      <xdr:col>20</xdr:col>
      <xdr:colOff>38100</xdr:colOff>
      <xdr:row>37</xdr:row>
      <xdr:rowOff>53340</xdr:rowOff>
    </xdr:to>
    <xdr:sp macro="" textlink="">
      <xdr:nvSpPr>
        <xdr:cNvPr id="82" name="楕円 81"/>
        <xdr:cNvSpPr/>
      </xdr:nvSpPr>
      <xdr:spPr>
        <a:xfrm>
          <a:off x="3746500" y="6162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44450</xdr:rowOff>
    </xdr:from>
    <xdr:ext cx="466090" cy="257810"/>
    <xdr:sp macro="" textlink="">
      <xdr:nvSpPr>
        <xdr:cNvPr id="83" name="テキスト ボックス 82"/>
        <xdr:cNvSpPr txBox="1"/>
      </xdr:nvSpPr>
      <xdr:spPr>
        <a:xfrm>
          <a:off x="3562350" y="62509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133985</xdr:rowOff>
    </xdr:from>
    <xdr:to xmlns:xdr="http://schemas.openxmlformats.org/drawingml/2006/spreadsheetDrawing">
      <xdr:col>15</xdr:col>
      <xdr:colOff>101600</xdr:colOff>
      <xdr:row>37</xdr:row>
      <xdr:rowOff>64135</xdr:rowOff>
    </xdr:to>
    <xdr:sp macro="" textlink="">
      <xdr:nvSpPr>
        <xdr:cNvPr id="84" name="楕円 83"/>
        <xdr:cNvSpPr/>
      </xdr:nvSpPr>
      <xdr:spPr>
        <a:xfrm>
          <a:off x="28575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55245</xdr:rowOff>
    </xdr:from>
    <xdr:ext cx="466090" cy="257175"/>
    <xdr:sp macro="" textlink="">
      <xdr:nvSpPr>
        <xdr:cNvPr id="85" name="テキスト ボックス 84"/>
        <xdr:cNvSpPr txBox="1"/>
      </xdr:nvSpPr>
      <xdr:spPr>
        <a:xfrm>
          <a:off x="2673350" y="62617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123825</xdr:rowOff>
    </xdr:from>
    <xdr:to xmlns:xdr="http://schemas.openxmlformats.org/drawingml/2006/spreadsheetDrawing">
      <xdr:col>10</xdr:col>
      <xdr:colOff>165100</xdr:colOff>
      <xdr:row>37</xdr:row>
      <xdr:rowOff>53340</xdr:rowOff>
    </xdr:to>
    <xdr:sp macro="" textlink="">
      <xdr:nvSpPr>
        <xdr:cNvPr id="86" name="楕円 85"/>
        <xdr:cNvSpPr/>
      </xdr:nvSpPr>
      <xdr:spPr>
        <a:xfrm>
          <a:off x="1968500" y="6162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44450</xdr:rowOff>
    </xdr:from>
    <xdr:ext cx="466090" cy="257810"/>
    <xdr:sp macro="" textlink="">
      <xdr:nvSpPr>
        <xdr:cNvPr id="87" name="テキスト ボックス 86"/>
        <xdr:cNvSpPr txBox="1"/>
      </xdr:nvSpPr>
      <xdr:spPr>
        <a:xfrm>
          <a:off x="1784350" y="62509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88" name="楕円 87"/>
        <xdr:cNvSpPr/>
      </xdr:nvSpPr>
      <xdr:spPr>
        <a:xfrm>
          <a:off x="1079500"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77470</xdr:rowOff>
    </xdr:from>
    <xdr:ext cx="466090" cy="255905"/>
    <xdr:sp macro="" textlink="">
      <xdr:nvSpPr>
        <xdr:cNvPr id="89" name="テキスト ボックス 88"/>
        <xdr:cNvSpPr txBox="1"/>
      </xdr:nvSpPr>
      <xdr:spPr>
        <a:xfrm>
          <a:off x="895350" y="62839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1" name="正方形/長方形 90"/>
        <xdr:cNvSpPr/>
      </xdr:nvSpPr>
      <xdr:spPr>
        <a:xfrm>
          <a:off x="8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3" name="正方形/長方形 92"/>
        <xdr:cNvSpPr/>
      </xdr:nvSpPr>
      <xdr:spPr>
        <a:xfrm>
          <a:off x="190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5" name="正方形/長方形 94"/>
        <xdr:cNvSpPr/>
      </xdr:nvSpPr>
      <xdr:spPr>
        <a:xfrm>
          <a:off x="3048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762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22250"/>
    <xdr:sp macro="" textlink="">
      <xdr:nvSpPr>
        <xdr:cNvPr id="98" name="テキスト ボックス 97"/>
        <xdr:cNvSpPr txBox="1"/>
      </xdr:nvSpPr>
      <xdr:spPr>
        <a:xfrm>
          <a:off x="723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762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0" name="直線コネクタ 99"/>
        <xdr:cNvCxnSpPr/>
      </xdr:nvCxnSpPr>
      <xdr:spPr>
        <a:xfrm>
          <a:off x="762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7175"/>
    <xdr:sp macro="" textlink="">
      <xdr:nvSpPr>
        <xdr:cNvPr id="101" name="テキスト ボックス 100"/>
        <xdr:cNvSpPr txBox="1"/>
      </xdr:nvSpPr>
      <xdr:spPr>
        <a:xfrm>
          <a:off x="51308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762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7175"/>
    <xdr:sp macro="" textlink="">
      <xdr:nvSpPr>
        <xdr:cNvPr id="103" name="テキスト ボックス 102"/>
        <xdr:cNvSpPr txBox="1"/>
      </xdr:nvSpPr>
      <xdr:spPr>
        <a:xfrm>
          <a:off x="23050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4" name="直線コネクタ 103"/>
        <xdr:cNvCxnSpPr/>
      </xdr:nvCxnSpPr>
      <xdr:spPr>
        <a:xfrm>
          <a:off x="762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1820" cy="255905"/>
    <xdr:sp macro="" textlink="">
      <xdr:nvSpPr>
        <xdr:cNvPr id="105" name="テキスト ボックス 104"/>
        <xdr:cNvSpPr txBox="1"/>
      </xdr:nvSpPr>
      <xdr:spPr>
        <a:xfrm>
          <a:off x="166370" y="905637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6" name="直線コネクタ 105"/>
        <xdr:cNvCxnSpPr/>
      </xdr:nvCxnSpPr>
      <xdr:spPr>
        <a:xfrm>
          <a:off x="762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8445"/>
    <xdr:sp macro="" textlink="">
      <xdr:nvSpPr>
        <xdr:cNvPr id="107" name="テキスト ボックス 106"/>
        <xdr:cNvSpPr txBox="1"/>
      </xdr:nvSpPr>
      <xdr:spPr>
        <a:xfrm>
          <a:off x="166370" y="8684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08" name="直線コネクタ 107"/>
        <xdr:cNvCxnSpPr/>
      </xdr:nvCxnSpPr>
      <xdr:spPr>
        <a:xfrm>
          <a:off x="762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7175"/>
    <xdr:sp macro="" textlink="">
      <xdr:nvSpPr>
        <xdr:cNvPr id="109" name="テキスト ボックス 108"/>
        <xdr:cNvSpPr txBox="1"/>
      </xdr:nvSpPr>
      <xdr:spPr>
        <a:xfrm>
          <a:off x="166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1820" cy="254635"/>
    <xdr:sp macro="" textlink="">
      <xdr:nvSpPr>
        <xdr:cNvPr id="111" name="テキスト ボックス 110"/>
        <xdr:cNvSpPr txBox="1"/>
      </xdr:nvSpPr>
      <xdr:spPr>
        <a:xfrm>
          <a:off x="166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2" name="総務費グラフ枠"/>
        <xdr:cNvSpPr/>
      </xdr:nvSpPr>
      <xdr:spPr>
        <a:xfrm>
          <a:off x="762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57</xdr:row>
      <xdr:rowOff>146050</xdr:rowOff>
    </xdr:to>
    <xdr:cxnSp macro="">
      <xdr:nvCxnSpPr>
        <xdr:cNvPr id="113" name="直線コネクタ 112"/>
        <xdr:cNvCxnSpPr/>
      </xdr:nvCxnSpPr>
      <xdr:spPr>
        <a:xfrm flipV="1">
          <a:off x="4633595" y="839406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150495</xdr:rowOff>
    </xdr:from>
    <xdr:ext cx="534670" cy="258445"/>
    <xdr:sp macro="" textlink="">
      <xdr:nvSpPr>
        <xdr:cNvPr id="114" name="総務費最小値テキスト"/>
        <xdr:cNvSpPr txBox="1"/>
      </xdr:nvSpPr>
      <xdr:spPr>
        <a:xfrm>
          <a:off x="4686300" y="970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146050</xdr:rowOff>
    </xdr:from>
    <xdr:to xmlns:xdr="http://schemas.openxmlformats.org/drawingml/2006/spreadsheetDrawing">
      <xdr:col>24</xdr:col>
      <xdr:colOff>152400</xdr:colOff>
      <xdr:row>57</xdr:row>
      <xdr:rowOff>146050</xdr:rowOff>
    </xdr:to>
    <xdr:cxnSp macro="">
      <xdr:nvCxnSpPr>
        <xdr:cNvPr id="115" name="直線コネクタ 114"/>
        <xdr:cNvCxnSpPr/>
      </xdr:nvCxnSpPr>
      <xdr:spPr>
        <a:xfrm>
          <a:off x="4546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598805" cy="257175"/>
    <xdr:sp macro="" textlink="">
      <xdr:nvSpPr>
        <xdr:cNvPr id="116" name="総務費最大値テキスト"/>
        <xdr:cNvSpPr txBox="1"/>
      </xdr:nvSpPr>
      <xdr:spPr>
        <a:xfrm>
          <a:off x="4686300" y="8177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7" name="直線コネクタ 116"/>
        <xdr:cNvCxnSpPr/>
      </xdr:nvCxnSpPr>
      <xdr:spPr>
        <a:xfrm>
          <a:off x="4546600" y="839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54</xdr:row>
      <xdr:rowOff>112395</xdr:rowOff>
    </xdr:from>
    <xdr:to xmlns:xdr="http://schemas.openxmlformats.org/drawingml/2006/spreadsheetDrawing">
      <xdr:col>24</xdr:col>
      <xdr:colOff>63500</xdr:colOff>
      <xdr:row>55</xdr:row>
      <xdr:rowOff>155575</xdr:rowOff>
    </xdr:to>
    <xdr:cxnSp macro="">
      <xdr:nvCxnSpPr>
        <xdr:cNvPr id="118" name="直線コネクタ 117"/>
        <xdr:cNvCxnSpPr/>
      </xdr:nvCxnSpPr>
      <xdr:spPr>
        <a:xfrm flipV="1">
          <a:off x="3790950" y="9168765"/>
          <a:ext cx="84455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120015</xdr:rowOff>
    </xdr:from>
    <xdr:ext cx="534670" cy="255905"/>
    <xdr:sp macro="" textlink="">
      <xdr:nvSpPr>
        <xdr:cNvPr id="119" name="総務費平均値テキスト"/>
        <xdr:cNvSpPr txBox="1"/>
      </xdr:nvSpPr>
      <xdr:spPr>
        <a:xfrm>
          <a:off x="4686300" y="91763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142240</xdr:rowOff>
    </xdr:from>
    <xdr:to xmlns:xdr="http://schemas.openxmlformats.org/drawingml/2006/spreadsheetDrawing">
      <xdr:col>24</xdr:col>
      <xdr:colOff>114300</xdr:colOff>
      <xdr:row>55</xdr:row>
      <xdr:rowOff>72390</xdr:rowOff>
    </xdr:to>
    <xdr:sp macro="" textlink="">
      <xdr:nvSpPr>
        <xdr:cNvPr id="120" name="フローチャート: 判断 119"/>
        <xdr:cNvSpPr/>
      </xdr:nvSpPr>
      <xdr:spPr>
        <a:xfrm>
          <a:off x="4584700" y="919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73025</xdr:rowOff>
    </xdr:from>
    <xdr:to xmlns:xdr="http://schemas.openxmlformats.org/drawingml/2006/spreadsheetDrawing">
      <xdr:col>19</xdr:col>
      <xdr:colOff>171450</xdr:colOff>
      <xdr:row>55</xdr:row>
      <xdr:rowOff>155575</xdr:rowOff>
    </xdr:to>
    <xdr:cxnSp macro="">
      <xdr:nvCxnSpPr>
        <xdr:cNvPr id="121" name="直線コネクタ 120"/>
        <xdr:cNvCxnSpPr/>
      </xdr:nvCxnSpPr>
      <xdr:spPr>
        <a:xfrm>
          <a:off x="2908300" y="8794115"/>
          <a:ext cx="88265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133985</xdr:rowOff>
    </xdr:from>
    <xdr:to xmlns:xdr="http://schemas.openxmlformats.org/drawingml/2006/spreadsheetDrawing">
      <xdr:col>20</xdr:col>
      <xdr:colOff>38100</xdr:colOff>
      <xdr:row>55</xdr:row>
      <xdr:rowOff>64135</xdr:rowOff>
    </xdr:to>
    <xdr:sp macro="" textlink="">
      <xdr:nvSpPr>
        <xdr:cNvPr id="122" name="フローチャート: 判断 121"/>
        <xdr:cNvSpPr/>
      </xdr:nvSpPr>
      <xdr:spPr>
        <a:xfrm>
          <a:off x="3746500" y="919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80645</xdr:rowOff>
    </xdr:from>
    <xdr:ext cx="530225" cy="258445"/>
    <xdr:sp macro="" textlink="">
      <xdr:nvSpPr>
        <xdr:cNvPr id="123" name="テキスト ボックス 122"/>
        <xdr:cNvSpPr txBox="1"/>
      </xdr:nvSpPr>
      <xdr:spPr>
        <a:xfrm>
          <a:off x="3529965" y="89693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73025</xdr:rowOff>
    </xdr:from>
    <xdr:to xmlns:xdr="http://schemas.openxmlformats.org/drawingml/2006/spreadsheetDrawing">
      <xdr:col>15</xdr:col>
      <xdr:colOff>50800</xdr:colOff>
      <xdr:row>57</xdr:row>
      <xdr:rowOff>13335</xdr:rowOff>
    </xdr:to>
    <xdr:cxnSp macro="">
      <xdr:nvCxnSpPr>
        <xdr:cNvPr id="124" name="直線コネクタ 123"/>
        <xdr:cNvCxnSpPr/>
      </xdr:nvCxnSpPr>
      <xdr:spPr>
        <a:xfrm flipV="1">
          <a:off x="2019300" y="8794115"/>
          <a:ext cx="889000" cy="778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33655</xdr:rowOff>
    </xdr:from>
    <xdr:to xmlns:xdr="http://schemas.openxmlformats.org/drawingml/2006/spreadsheetDrawing">
      <xdr:col>15</xdr:col>
      <xdr:colOff>101600</xdr:colOff>
      <xdr:row>51</xdr:row>
      <xdr:rowOff>134620</xdr:rowOff>
    </xdr:to>
    <xdr:sp macro="" textlink="">
      <xdr:nvSpPr>
        <xdr:cNvPr id="125" name="フローチャート: 判断 124"/>
        <xdr:cNvSpPr/>
      </xdr:nvSpPr>
      <xdr:spPr>
        <a:xfrm>
          <a:off x="2857500" y="858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151765</xdr:rowOff>
    </xdr:from>
    <xdr:ext cx="594360" cy="258445"/>
    <xdr:sp macro="" textlink="">
      <xdr:nvSpPr>
        <xdr:cNvPr id="126" name="テキスト ボックス 125"/>
        <xdr:cNvSpPr txBox="1"/>
      </xdr:nvSpPr>
      <xdr:spPr>
        <a:xfrm>
          <a:off x="2608580" y="83699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1270</xdr:rowOff>
    </xdr:from>
    <xdr:to xmlns:xdr="http://schemas.openxmlformats.org/drawingml/2006/spreadsheetDrawing">
      <xdr:col>10</xdr:col>
      <xdr:colOff>114300</xdr:colOff>
      <xdr:row>57</xdr:row>
      <xdr:rowOff>13335</xdr:rowOff>
    </xdr:to>
    <xdr:cxnSp macro="">
      <xdr:nvCxnSpPr>
        <xdr:cNvPr id="127" name="直線コネクタ 126"/>
        <xdr:cNvCxnSpPr/>
      </xdr:nvCxnSpPr>
      <xdr:spPr>
        <a:xfrm>
          <a:off x="1123950" y="9560560"/>
          <a:ext cx="8953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151765</xdr:rowOff>
    </xdr:from>
    <xdr:to xmlns:xdr="http://schemas.openxmlformats.org/drawingml/2006/spreadsheetDrawing">
      <xdr:col>10</xdr:col>
      <xdr:colOff>165100</xdr:colOff>
      <xdr:row>56</xdr:row>
      <xdr:rowOff>81280</xdr:rowOff>
    </xdr:to>
    <xdr:sp macro="" textlink="">
      <xdr:nvSpPr>
        <xdr:cNvPr id="128" name="フローチャート: 判断 127"/>
        <xdr:cNvSpPr/>
      </xdr:nvSpPr>
      <xdr:spPr>
        <a:xfrm>
          <a:off x="196850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97790</xdr:rowOff>
    </xdr:from>
    <xdr:ext cx="530860" cy="255905"/>
    <xdr:sp macro="" textlink="">
      <xdr:nvSpPr>
        <xdr:cNvPr id="129" name="テキスト ボックス 128"/>
        <xdr:cNvSpPr txBox="1"/>
      </xdr:nvSpPr>
      <xdr:spPr>
        <a:xfrm>
          <a:off x="1751965" y="91541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5080</xdr:rowOff>
    </xdr:from>
    <xdr:to xmlns:xdr="http://schemas.openxmlformats.org/drawingml/2006/spreadsheetDrawing">
      <xdr:col>6</xdr:col>
      <xdr:colOff>38100</xdr:colOff>
      <xdr:row>56</xdr:row>
      <xdr:rowOff>106680</xdr:rowOff>
    </xdr:to>
    <xdr:sp macro="" textlink="">
      <xdr:nvSpPr>
        <xdr:cNvPr id="130" name="フローチャート: 判断 129"/>
        <xdr:cNvSpPr/>
      </xdr:nvSpPr>
      <xdr:spPr>
        <a:xfrm>
          <a:off x="1079500" y="939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123190</xdr:rowOff>
    </xdr:from>
    <xdr:ext cx="530225" cy="254000"/>
    <xdr:sp macro="" textlink="">
      <xdr:nvSpPr>
        <xdr:cNvPr id="131" name="テキスト ボックス 130"/>
        <xdr:cNvSpPr txBox="1"/>
      </xdr:nvSpPr>
      <xdr:spPr>
        <a:xfrm>
          <a:off x="862965" y="91795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2" name="テキスト ボックス 131"/>
        <xdr:cNvSpPr txBox="1"/>
      </xdr:nvSpPr>
      <xdr:spPr>
        <a:xfrm>
          <a:off x="4445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3" name="テキスト ボックス 132"/>
        <xdr:cNvSpPr txBox="1"/>
      </xdr:nvSpPr>
      <xdr:spPr>
        <a:xfrm>
          <a:off x="3600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8445"/>
    <xdr:sp macro="" textlink="">
      <xdr:nvSpPr>
        <xdr:cNvPr id="134" name="テキスト ボックス 133"/>
        <xdr:cNvSpPr txBox="1"/>
      </xdr:nvSpPr>
      <xdr:spPr>
        <a:xfrm>
          <a:off x="2717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5" name="テキスト ボックス 134"/>
        <xdr:cNvSpPr txBox="1"/>
      </xdr:nvSpPr>
      <xdr:spPr>
        <a:xfrm>
          <a:off x="18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6" name="テキスト ボックス 135"/>
        <xdr:cNvSpPr txBox="1"/>
      </xdr:nvSpPr>
      <xdr:spPr>
        <a:xfrm>
          <a:off x="93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62230</xdr:rowOff>
    </xdr:from>
    <xdr:to xmlns:xdr="http://schemas.openxmlformats.org/drawingml/2006/spreadsheetDrawing">
      <xdr:col>24</xdr:col>
      <xdr:colOff>114300</xdr:colOff>
      <xdr:row>54</xdr:row>
      <xdr:rowOff>163830</xdr:rowOff>
    </xdr:to>
    <xdr:sp macro="" textlink="">
      <xdr:nvSpPr>
        <xdr:cNvPr id="137" name="楕円 136"/>
        <xdr:cNvSpPr/>
      </xdr:nvSpPr>
      <xdr:spPr>
        <a:xfrm>
          <a:off x="45847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85090</xdr:rowOff>
    </xdr:from>
    <xdr:ext cx="598805" cy="256540"/>
    <xdr:sp macro="" textlink="">
      <xdr:nvSpPr>
        <xdr:cNvPr id="138" name="総務費該当値テキスト"/>
        <xdr:cNvSpPr txBox="1"/>
      </xdr:nvSpPr>
      <xdr:spPr>
        <a:xfrm>
          <a:off x="4686300" y="8973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105410</xdr:rowOff>
    </xdr:from>
    <xdr:to xmlns:xdr="http://schemas.openxmlformats.org/drawingml/2006/spreadsheetDrawing">
      <xdr:col>20</xdr:col>
      <xdr:colOff>38100</xdr:colOff>
      <xdr:row>56</xdr:row>
      <xdr:rowOff>35560</xdr:rowOff>
    </xdr:to>
    <xdr:sp macro="" textlink="">
      <xdr:nvSpPr>
        <xdr:cNvPr id="139" name="楕円 138"/>
        <xdr:cNvSpPr/>
      </xdr:nvSpPr>
      <xdr:spPr>
        <a:xfrm>
          <a:off x="374650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26035</xdr:rowOff>
    </xdr:from>
    <xdr:ext cx="530225" cy="258445"/>
    <xdr:sp macro="" textlink="">
      <xdr:nvSpPr>
        <xdr:cNvPr id="140" name="テキスト ボックス 139"/>
        <xdr:cNvSpPr txBox="1"/>
      </xdr:nvSpPr>
      <xdr:spPr>
        <a:xfrm>
          <a:off x="3529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21590</xdr:rowOff>
    </xdr:from>
    <xdr:to xmlns:xdr="http://schemas.openxmlformats.org/drawingml/2006/spreadsheetDrawing">
      <xdr:col>15</xdr:col>
      <xdr:colOff>101600</xdr:colOff>
      <xdr:row>52</xdr:row>
      <xdr:rowOff>123825</xdr:rowOff>
    </xdr:to>
    <xdr:sp macro="" textlink="">
      <xdr:nvSpPr>
        <xdr:cNvPr id="141" name="楕円 140"/>
        <xdr:cNvSpPr/>
      </xdr:nvSpPr>
      <xdr:spPr>
        <a:xfrm>
          <a:off x="2857500" y="8742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114300</xdr:rowOff>
    </xdr:from>
    <xdr:ext cx="594360" cy="258445"/>
    <xdr:sp macro="" textlink="">
      <xdr:nvSpPr>
        <xdr:cNvPr id="142" name="テキスト ボックス 141"/>
        <xdr:cNvSpPr txBox="1"/>
      </xdr:nvSpPr>
      <xdr:spPr>
        <a:xfrm>
          <a:off x="2608580" y="883539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133350</xdr:rowOff>
    </xdr:from>
    <xdr:to xmlns:xdr="http://schemas.openxmlformats.org/drawingml/2006/spreadsheetDrawing">
      <xdr:col>10</xdr:col>
      <xdr:colOff>165100</xdr:colOff>
      <xdr:row>57</xdr:row>
      <xdr:rowOff>63500</xdr:rowOff>
    </xdr:to>
    <xdr:sp macro="" textlink="">
      <xdr:nvSpPr>
        <xdr:cNvPr id="143" name="楕円 142"/>
        <xdr:cNvSpPr/>
      </xdr:nvSpPr>
      <xdr:spPr>
        <a:xfrm>
          <a:off x="1968500" y="952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54610</xdr:rowOff>
    </xdr:from>
    <xdr:ext cx="530860" cy="254635"/>
    <xdr:sp macro="" textlink="">
      <xdr:nvSpPr>
        <xdr:cNvPr id="144" name="テキスト ボックス 143"/>
        <xdr:cNvSpPr txBox="1"/>
      </xdr:nvSpPr>
      <xdr:spPr>
        <a:xfrm>
          <a:off x="1751965" y="96139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51435</xdr:rowOff>
    </xdr:to>
    <xdr:sp macro="" textlink="">
      <xdr:nvSpPr>
        <xdr:cNvPr id="145" name="楕円 144"/>
        <xdr:cNvSpPr/>
      </xdr:nvSpPr>
      <xdr:spPr>
        <a:xfrm>
          <a:off x="1079500" y="95135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42545</xdr:rowOff>
    </xdr:from>
    <xdr:ext cx="530225" cy="255905"/>
    <xdr:sp macro="" textlink="">
      <xdr:nvSpPr>
        <xdr:cNvPr id="146" name="テキスト ボックス 145"/>
        <xdr:cNvSpPr txBox="1"/>
      </xdr:nvSpPr>
      <xdr:spPr>
        <a:xfrm>
          <a:off x="862965" y="960183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48" name="正方形/長方形 147"/>
        <xdr:cNvSpPr/>
      </xdr:nvSpPr>
      <xdr:spPr>
        <a:xfrm>
          <a:off x="8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0" name="正方形/長方形 149"/>
        <xdr:cNvSpPr/>
      </xdr:nvSpPr>
      <xdr:spPr>
        <a:xfrm>
          <a:off x="1905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2" name="正方形/長方形 151"/>
        <xdr:cNvSpPr/>
      </xdr:nvSpPr>
      <xdr:spPr>
        <a:xfrm>
          <a:off x="3048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54" name="正方形/長方形 153"/>
        <xdr:cNvSpPr/>
      </xdr:nvSpPr>
      <xdr:spPr>
        <a:xfrm>
          <a:off x="762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22250"/>
    <xdr:sp macro="" textlink="">
      <xdr:nvSpPr>
        <xdr:cNvPr id="155" name="テキスト ボックス 154"/>
        <xdr:cNvSpPr txBox="1"/>
      </xdr:nvSpPr>
      <xdr:spPr>
        <a:xfrm>
          <a:off x="723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6" name="直線コネクタ 155"/>
        <xdr:cNvCxnSpPr/>
      </xdr:nvCxnSpPr>
      <xdr:spPr>
        <a:xfrm>
          <a:off x="762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111125</xdr:rowOff>
    </xdr:from>
    <xdr:ext cx="531495" cy="254635"/>
    <xdr:sp macro="" textlink="">
      <xdr:nvSpPr>
        <xdr:cNvPr id="157" name="テキスト ボックス 156"/>
        <xdr:cNvSpPr txBox="1"/>
      </xdr:nvSpPr>
      <xdr:spPr>
        <a:xfrm>
          <a:off x="230505" y="1352613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98425</xdr:rowOff>
    </xdr:from>
    <xdr:to xmlns:xdr="http://schemas.openxmlformats.org/drawingml/2006/spreadsheetDrawing">
      <xdr:col>28</xdr:col>
      <xdr:colOff>114300</xdr:colOff>
      <xdr:row>79</xdr:row>
      <xdr:rowOff>98425</xdr:rowOff>
    </xdr:to>
    <xdr:cxnSp macro="">
      <xdr:nvCxnSpPr>
        <xdr:cNvPr id="158" name="直線コネクタ 157"/>
        <xdr:cNvCxnSpPr/>
      </xdr:nvCxnSpPr>
      <xdr:spPr>
        <a:xfrm>
          <a:off x="762000" y="13345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820" cy="257175"/>
    <xdr:sp macro="" textlink="">
      <xdr:nvSpPr>
        <xdr:cNvPr id="159" name="テキスト ボックス 158"/>
        <xdr:cNvSpPr txBox="1"/>
      </xdr:nvSpPr>
      <xdr:spPr>
        <a:xfrm>
          <a:off x="166370" y="1320800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114300</xdr:rowOff>
    </xdr:from>
    <xdr:to xmlns:xdr="http://schemas.openxmlformats.org/drawingml/2006/spreadsheetDrawing">
      <xdr:col>28</xdr:col>
      <xdr:colOff>114300</xdr:colOff>
      <xdr:row>77</xdr:row>
      <xdr:rowOff>114300</xdr:rowOff>
    </xdr:to>
    <xdr:cxnSp macro="">
      <xdr:nvCxnSpPr>
        <xdr:cNvPr id="160" name="直線コネクタ 159"/>
        <xdr:cNvCxnSpPr/>
      </xdr:nvCxnSpPr>
      <xdr:spPr>
        <a:xfrm>
          <a:off x="762000" y="13026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143510</xdr:rowOff>
    </xdr:from>
    <xdr:ext cx="591820" cy="254000"/>
    <xdr:sp macro="" textlink="">
      <xdr:nvSpPr>
        <xdr:cNvPr id="161" name="テキスト ボックス 160"/>
        <xdr:cNvSpPr txBox="1"/>
      </xdr:nvSpPr>
      <xdr:spPr>
        <a:xfrm>
          <a:off x="166370" y="128879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2" name="直線コネクタ 161"/>
        <xdr:cNvCxnSpPr/>
      </xdr:nvCxnSpPr>
      <xdr:spPr>
        <a:xfrm>
          <a:off x="762000" y="12708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820" cy="256540"/>
    <xdr:sp macro="" textlink="">
      <xdr:nvSpPr>
        <xdr:cNvPr id="163" name="テキスト ボックス 162"/>
        <xdr:cNvSpPr txBox="1"/>
      </xdr:nvSpPr>
      <xdr:spPr>
        <a:xfrm>
          <a:off x="166370" y="125698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3894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1820" cy="255905"/>
    <xdr:sp macro="" textlink="">
      <xdr:nvSpPr>
        <xdr:cNvPr id="165" name="テキスト ボックス 164"/>
        <xdr:cNvSpPr txBox="1"/>
      </xdr:nvSpPr>
      <xdr:spPr>
        <a:xfrm>
          <a:off x="166370" y="1224724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070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1820" cy="257810"/>
    <xdr:sp macro="" textlink="">
      <xdr:nvSpPr>
        <xdr:cNvPr id="167" name="テキスト ボックス 166"/>
        <xdr:cNvSpPr txBox="1"/>
      </xdr:nvSpPr>
      <xdr:spPr>
        <a:xfrm>
          <a:off x="166370" y="1192784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762000" y="11746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8445"/>
    <xdr:sp macro="" textlink="">
      <xdr:nvSpPr>
        <xdr:cNvPr id="169" name="テキスト ボックス 168"/>
        <xdr:cNvSpPr txBox="1"/>
      </xdr:nvSpPr>
      <xdr:spPr>
        <a:xfrm>
          <a:off x="166370" y="116090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1820" cy="254635"/>
    <xdr:sp macro="" textlink="">
      <xdr:nvSpPr>
        <xdr:cNvPr id="171" name="テキスト ボックス 170"/>
        <xdr:cNvSpPr txBox="1"/>
      </xdr:nvSpPr>
      <xdr:spPr>
        <a:xfrm>
          <a:off x="166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81915</xdr:rowOff>
    </xdr:to>
    <xdr:sp macro="" textlink="">
      <xdr:nvSpPr>
        <xdr:cNvPr id="172" name="民生費グラフ枠"/>
        <xdr:cNvSpPr/>
      </xdr:nvSpPr>
      <xdr:spPr>
        <a:xfrm>
          <a:off x="762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86360</xdr:rowOff>
    </xdr:from>
    <xdr:to xmlns:xdr="http://schemas.openxmlformats.org/drawingml/2006/spreadsheetDrawing">
      <xdr:col>24</xdr:col>
      <xdr:colOff>62865</xdr:colOff>
      <xdr:row>77</xdr:row>
      <xdr:rowOff>109855</xdr:rowOff>
    </xdr:to>
    <xdr:cxnSp macro="">
      <xdr:nvCxnSpPr>
        <xdr:cNvPr id="173" name="直線コネクタ 172"/>
        <xdr:cNvCxnSpPr/>
      </xdr:nvCxnSpPr>
      <xdr:spPr>
        <a:xfrm flipV="1">
          <a:off x="4633595" y="1182497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113665</xdr:rowOff>
    </xdr:from>
    <xdr:ext cx="598805" cy="258445"/>
    <xdr:sp macro="" textlink="">
      <xdr:nvSpPr>
        <xdr:cNvPr id="174" name="民生費最小値テキスト"/>
        <xdr:cNvSpPr txBox="1"/>
      </xdr:nvSpPr>
      <xdr:spPr>
        <a:xfrm>
          <a:off x="4686300" y="13025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109855</xdr:rowOff>
    </xdr:from>
    <xdr:to xmlns:xdr="http://schemas.openxmlformats.org/drawingml/2006/spreadsheetDrawing">
      <xdr:col>24</xdr:col>
      <xdr:colOff>152400</xdr:colOff>
      <xdr:row>77</xdr:row>
      <xdr:rowOff>109855</xdr:rowOff>
    </xdr:to>
    <xdr:cxnSp macro="">
      <xdr:nvCxnSpPr>
        <xdr:cNvPr id="175" name="直線コネクタ 174"/>
        <xdr:cNvCxnSpPr/>
      </xdr:nvCxnSpPr>
      <xdr:spPr>
        <a:xfrm>
          <a:off x="4546600" y="1302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34290</xdr:rowOff>
    </xdr:from>
    <xdr:ext cx="598805" cy="257175"/>
    <xdr:sp macro="" textlink="">
      <xdr:nvSpPr>
        <xdr:cNvPr id="176" name="民生費最大値テキスト"/>
        <xdr:cNvSpPr txBox="1"/>
      </xdr:nvSpPr>
      <xdr:spPr>
        <a:xfrm>
          <a:off x="4686300" y="11605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86360</xdr:rowOff>
    </xdr:from>
    <xdr:to xmlns:xdr="http://schemas.openxmlformats.org/drawingml/2006/spreadsheetDrawing">
      <xdr:col>24</xdr:col>
      <xdr:colOff>152400</xdr:colOff>
      <xdr:row>70</xdr:row>
      <xdr:rowOff>86360</xdr:rowOff>
    </xdr:to>
    <xdr:cxnSp macro="">
      <xdr:nvCxnSpPr>
        <xdr:cNvPr id="177" name="直線コネクタ 176"/>
        <xdr:cNvCxnSpPr/>
      </xdr:nvCxnSpPr>
      <xdr:spPr>
        <a:xfrm>
          <a:off x="4546600" y="1182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91440</xdr:rowOff>
    </xdr:from>
    <xdr:to xmlns:xdr="http://schemas.openxmlformats.org/drawingml/2006/spreadsheetDrawing">
      <xdr:col>24</xdr:col>
      <xdr:colOff>63500</xdr:colOff>
      <xdr:row>76</xdr:row>
      <xdr:rowOff>107315</xdr:rowOff>
    </xdr:to>
    <xdr:cxnSp macro="">
      <xdr:nvCxnSpPr>
        <xdr:cNvPr id="178" name="直線コネクタ 177"/>
        <xdr:cNvCxnSpPr/>
      </xdr:nvCxnSpPr>
      <xdr:spPr>
        <a:xfrm>
          <a:off x="3790950" y="12835890"/>
          <a:ext cx="8445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154940</xdr:rowOff>
    </xdr:from>
    <xdr:ext cx="598805" cy="255905"/>
    <xdr:sp macro="" textlink="">
      <xdr:nvSpPr>
        <xdr:cNvPr id="179" name="民生費平均値テキスト"/>
        <xdr:cNvSpPr txBox="1"/>
      </xdr:nvSpPr>
      <xdr:spPr>
        <a:xfrm>
          <a:off x="4686300" y="123964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132080</xdr:rowOff>
    </xdr:from>
    <xdr:to xmlns:xdr="http://schemas.openxmlformats.org/drawingml/2006/spreadsheetDrawing">
      <xdr:col>24</xdr:col>
      <xdr:colOff>114300</xdr:colOff>
      <xdr:row>75</xdr:row>
      <xdr:rowOff>62865</xdr:rowOff>
    </xdr:to>
    <xdr:sp macro="" textlink="">
      <xdr:nvSpPr>
        <xdr:cNvPr id="180" name="フローチャート: 判断 179"/>
        <xdr:cNvSpPr/>
      </xdr:nvSpPr>
      <xdr:spPr>
        <a:xfrm>
          <a:off x="4584700" y="12541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91440</xdr:rowOff>
    </xdr:from>
    <xdr:to xmlns:xdr="http://schemas.openxmlformats.org/drawingml/2006/spreadsheetDrawing">
      <xdr:col>19</xdr:col>
      <xdr:colOff>171450</xdr:colOff>
      <xdr:row>77</xdr:row>
      <xdr:rowOff>120650</xdr:rowOff>
    </xdr:to>
    <xdr:cxnSp macro="">
      <xdr:nvCxnSpPr>
        <xdr:cNvPr id="181" name="直線コネクタ 180"/>
        <xdr:cNvCxnSpPr/>
      </xdr:nvCxnSpPr>
      <xdr:spPr>
        <a:xfrm flipV="1">
          <a:off x="2908300" y="12835890"/>
          <a:ext cx="88265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12700</xdr:rowOff>
    </xdr:from>
    <xdr:to xmlns:xdr="http://schemas.openxmlformats.org/drawingml/2006/spreadsheetDrawing">
      <xdr:col>20</xdr:col>
      <xdr:colOff>38100</xdr:colOff>
      <xdr:row>74</xdr:row>
      <xdr:rowOff>113665</xdr:rowOff>
    </xdr:to>
    <xdr:sp macro="" textlink="">
      <xdr:nvSpPr>
        <xdr:cNvPr id="182" name="フローチャート: 判断 181"/>
        <xdr:cNvSpPr/>
      </xdr:nvSpPr>
      <xdr:spPr>
        <a:xfrm>
          <a:off x="3746500" y="1242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130810</xdr:rowOff>
    </xdr:from>
    <xdr:ext cx="594360" cy="258445"/>
    <xdr:sp macro="" textlink="">
      <xdr:nvSpPr>
        <xdr:cNvPr id="183" name="テキスト ボックス 182"/>
        <xdr:cNvSpPr txBox="1"/>
      </xdr:nvSpPr>
      <xdr:spPr>
        <a:xfrm>
          <a:off x="3497580" y="1220470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120650</xdr:rowOff>
    </xdr:from>
    <xdr:to xmlns:xdr="http://schemas.openxmlformats.org/drawingml/2006/spreadsheetDrawing">
      <xdr:col>15</xdr:col>
      <xdr:colOff>50800</xdr:colOff>
      <xdr:row>78</xdr:row>
      <xdr:rowOff>15875</xdr:rowOff>
    </xdr:to>
    <xdr:cxnSp macro="">
      <xdr:nvCxnSpPr>
        <xdr:cNvPr id="184" name="直線コネクタ 183"/>
        <xdr:cNvCxnSpPr/>
      </xdr:nvCxnSpPr>
      <xdr:spPr>
        <a:xfrm flipV="1">
          <a:off x="2019300" y="130327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70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74930</xdr:rowOff>
    </xdr:from>
    <xdr:ext cx="594360" cy="255905"/>
    <xdr:sp macro="" textlink="">
      <xdr:nvSpPr>
        <xdr:cNvPr id="186" name="テキスト ボックス 185"/>
        <xdr:cNvSpPr txBox="1"/>
      </xdr:nvSpPr>
      <xdr:spPr>
        <a:xfrm>
          <a:off x="2608580" y="124841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15875</xdr:rowOff>
    </xdr:from>
    <xdr:to xmlns:xdr="http://schemas.openxmlformats.org/drawingml/2006/spreadsheetDrawing">
      <xdr:col>10</xdr:col>
      <xdr:colOff>114300</xdr:colOff>
      <xdr:row>78</xdr:row>
      <xdr:rowOff>99695</xdr:rowOff>
    </xdr:to>
    <xdr:cxnSp macro="">
      <xdr:nvCxnSpPr>
        <xdr:cNvPr id="187" name="直線コネクタ 186"/>
        <xdr:cNvCxnSpPr/>
      </xdr:nvCxnSpPr>
      <xdr:spPr>
        <a:xfrm flipV="1">
          <a:off x="1123950" y="13095605"/>
          <a:ext cx="8953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xdr:rowOff>
    </xdr:from>
    <xdr:to xmlns:xdr="http://schemas.openxmlformats.org/drawingml/2006/spreadsheetDrawing">
      <xdr:col>10</xdr:col>
      <xdr:colOff>165100</xdr:colOff>
      <xdr:row>76</xdr:row>
      <xdr:rowOff>116205</xdr:rowOff>
    </xdr:to>
    <xdr:sp macro="" textlink="">
      <xdr:nvSpPr>
        <xdr:cNvPr id="188" name="フローチャート: 判断 187"/>
        <xdr:cNvSpPr/>
      </xdr:nvSpPr>
      <xdr:spPr>
        <a:xfrm>
          <a:off x="1968500" y="12759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132715</xdr:rowOff>
    </xdr:from>
    <xdr:ext cx="594360" cy="255905"/>
    <xdr:sp macro="" textlink="">
      <xdr:nvSpPr>
        <xdr:cNvPr id="189" name="テキスト ボックス 188"/>
        <xdr:cNvSpPr txBox="1"/>
      </xdr:nvSpPr>
      <xdr:spPr>
        <a:xfrm>
          <a:off x="1719580" y="1254188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74930</xdr:rowOff>
    </xdr:from>
    <xdr:to xmlns:xdr="http://schemas.openxmlformats.org/drawingml/2006/spreadsheetDrawing">
      <xdr:col>6</xdr:col>
      <xdr:colOff>38100</xdr:colOff>
      <xdr:row>77</xdr:row>
      <xdr:rowOff>5715</xdr:rowOff>
    </xdr:to>
    <xdr:sp macro="" textlink="">
      <xdr:nvSpPr>
        <xdr:cNvPr id="190" name="フローチャート: 判断 189"/>
        <xdr:cNvSpPr/>
      </xdr:nvSpPr>
      <xdr:spPr>
        <a:xfrm>
          <a:off x="1079500" y="12819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21590</xdr:rowOff>
    </xdr:from>
    <xdr:ext cx="594360" cy="257810"/>
    <xdr:sp macro="" textlink="">
      <xdr:nvSpPr>
        <xdr:cNvPr id="191" name="テキスト ボックス 190"/>
        <xdr:cNvSpPr txBox="1"/>
      </xdr:nvSpPr>
      <xdr:spPr>
        <a:xfrm>
          <a:off x="830580" y="125984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2" name="テキスト ボックス 191"/>
        <xdr:cNvSpPr txBox="1"/>
      </xdr:nvSpPr>
      <xdr:spPr>
        <a:xfrm>
          <a:off x="4445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79375</xdr:rowOff>
    </xdr:from>
    <xdr:ext cx="762000" cy="258445"/>
    <xdr:sp macro="" textlink="">
      <xdr:nvSpPr>
        <xdr:cNvPr id="193" name="テキスト ボックス 192"/>
        <xdr:cNvSpPr txBox="1"/>
      </xdr:nvSpPr>
      <xdr:spPr>
        <a:xfrm>
          <a:off x="3600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1365" cy="258445"/>
    <xdr:sp macro="" textlink="">
      <xdr:nvSpPr>
        <xdr:cNvPr id="194" name="テキスト ボックス 193"/>
        <xdr:cNvSpPr txBox="1"/>
      </xdr:nvSpPr>
      <xdr:spPr>
        <a:xfrm>
          <a:off x="2717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5" name="テキスト ボックス 194"/>
        <xdr:cNvSpPr txBox="1"/>
      </xdr:nvSpPr>
      <xdr:spPr>
        <a:xfrm>
          <a:off x="182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79375</xdr:rowOff>
    </xdr:from>
    <xdr:ext cx="762000" cy="258445"/>
    <xdr:sp macro="" textlink="">
      <xdr:nvSpPr>
        <xdr:cNvPr id="196" name="テキスト ボックス 195"/>
        <xdr:cNvSpPr txBox="1"/>
      </xdr:nvSpPr>
      <xdr:spPr>
        <a:xfrm>
          <a:off x="93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55880</xdr:rowOff>
    </xdr:from>
    <xdr:to xmlns:xdr="http://schemas.openxmlformats.org/drawingml/2006/spreadsheetDrawing">
      <xdr:col>24</xdr:col>
      <xdr:colOff>114300</xdr:colOff>
      <xdr:row>76</xdr:row>
      <xdr:rowOff>157480</xdr:rowOff>
    </xdr:to>
    <xdr:sp macro="" textlink="">
      <xdr:nvSpPr>
        <xdr:cNvPr id="197" name="楕円 196"/>
        <xdr:cNvSpPr/>
      </xdr:nvSpPr>
      <xdr:spPr>
        <a:xfrm>
          <a:off x="4584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34925</xdr:rowOff>
    </xdr:from>
    <xdr:ext cx="598805" cy="257175"/>
    <xdr:sp macro="" textlink="">
      <xdr:nvSpPr>
        <xdr:cNvPr id="198" name="民生費該当値テキスト"/>
        <xdr:cNvSpPr txBox="1"/>
      </xdr:nvSpPr>
      <xdr:spPr>
        <a:xfrm>
          <a:off x="4686300" y="127793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40005</xdr:rowOff>
    </xdr:from>
    <xdr:to xmlns:xdr="http://schemas.openxmlformats.org/drawingml/2006/spreadsheetDrawing">
      <xdr:col>20</xdr:col>
      <xdr:colOff>38100</xdr:colOff>
      <xdr:row>76</xdr:row>
      <xdr:rowOff>142240</xdr:rowOff>
    </xdr:to>
    <xdr:sp macro="" textlink="">
      <xdr:nvSpPr>
        <xdr:cNvPr id="199" name="楕円 198"/>
        <xdr:cNvSpPr/>
      </xdr:nvSpPr>
      <xdr:spPr>
        <a:xfrm>
          <a:off x="3746500" y="1278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132715</xdr:rowOff>
    </xdr:from>
    <xdr:ext cx="594360" cy="255905"/>
    <xdr:sp macro="" textlink="">
      <xdr:nvSpPr>
        <xdr:cNvPr id="200" name="テキスト ボックス 199"/>
        <xdr:cNvSpPr txBox="1"/>
      </xdr:nvSpPr>
      <xdr:spPr>
        <a:xfrm>
          <a:off x="3497580" y="1287716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201" name="楕円 200"/>
        <xdr:cNvSpPr/>
      </xdr:nvSpPr>
      <xdr:spPr>
        <a:xfrm>
          <a:off x="2857500" y="1298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163195</xdr:rowOff>
    </xdr:from>
    <xdr:ext cx="594360" cy="257175"/>
    <xdr:sp macro="" textlink="">
      <xdr:nvSpPr>
        <xdr:cNvPr id="202" name="テキスト ボックス 201"/>
        <xdr:cNvSpPr txBox="1"/>
      </xdr:nvSpPr>
      <xdr:spPr>
        <a:xfrm>
          <a:off x="2608580" y="1307528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135890</xdr:rowOff>
    </xdr:from>
    <xdr:to xmlns:xdr="http://schemas.openxmlformats.org/drawingml/2006/spreadsheetDrawing">
      <xdr:col>10</xdr:col>
      <xdr:colOff>165100</xdr:colOff>
      <xdr:row>78</xdr:row>
      <xdr:rowOff>66675</xdr:rowOff>
    </xdr:to>
    <xdr:sp macro="" textlink="">
      <xdr:nvSpPr>
        <xdr:cNvPr id="203" name="楕円 202"/>
        <xdr:cNvSpPr/>
      </xdr:nvSpPr>
      <xdr:spPr>
        <a:xfrm>
          <a:off x="1968500" y="13047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57150</xdr:rowOff>
    </xdr:from>
    <xdr:ext cx="594360" cy="258445"/>
    <xdr:sp macro="" textlink="">
      <xdr:nvSpPr>
        <xdr:cNvPr id="204" name="テキスト ボックス 203"/>
        <xdr:cNvSpPr txBox="1"/>
      </xdr:nvSpPr>
      <xdr:spPr>
        <a:xfrm>
          <a:off x="1719580" y="131368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49530</xdr:rowOff>
    </xdr:from>
    <xdr:to xmlns:xdr="http://schemas.openxmlformats.org/drawingml/2006/spreadsheetDrawing">
      <xdr:col>6</xdr:col>
      <xdr:colOff>38100</xdr:colOff>
      <xdr:row>78</xdr:row>
      <xdr:rowOff>151130</xdr:rowOff>
    </xdr:to>
    <xdr:sp macro="" textlink="">
      <xdr:nvSpPr>
        <xdr:cNvPr id="205" name="楕円 204"/>
        <xdr:cNvSpPr/>
      </xdr:nvSpPr>
      <xdr:spPr>
        <a:xfrm>
          <a:off x="1079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142240</xdr:rowOff>
    </xdr:from>
    <xdr:ext cx="594360" cy="256540"/>
    <xdr:sp macro="" textlink="">
      <xdr:nvSpPr>
        <xdr:cNvPr id="206" name="テキスト ボックス 205"/>
        <xdr:cNvSpPr txBox="1"/>
      </xdr:nvSpPr>
      <xdr:spPr>
        <a:xfrm>
          <a:off x="830580" y="1322197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139065</xdr:rowOff>
    </xdr:to>
    <xdr:sp macro="" textlink="">
      <xdr:nvSpPr>
        <xdr:cNvPr id="208" name="正方形/長方形 207"/>
        <xdr:cNvSpPr/>
      </xdr:nvSpPr>
      <xdr:spPr>
        <a:xfrm>
          <a:off x="8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139065</xdr:rowOff>
    </xdr:to>
    <xdr:sp macro="" textlink="">
      <xdr:nvSpPr>
        <xdr:cNvPr id="210" name="正方形/長方形 209"/>
        <xdr:cNvSpPr/>
      </xdr:nvSpPr>
      <xdr:spPr>
        <a:xfrm>
          <a:off x="1905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139065</xdr:rowOff>
    </xdr:to>
    <xdr:sp macro="" textlink="">
      <xdr:nvSpPr>
        <xdr:cNvPr id="212" name="正方形/長方形 211"/>
        <xdr:cNvSpPr/>
      </xdr:nvSpPr>
      <xdr:spPr>
        <a:xfrm>
          <a:off x="3048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22250"/>
    <xdr:sp macro="" textlink="">
      <xdr:nvSpPr>
        <xdr:cNvPr id="215" name="テキスト ボックス 214"/>
        <xdr:cNvSpPr txBox="1"/>
      </xdr:nvSpPr>
      <xdr:spPr>
        <a:xfrm>
          <a:off x="723900" y="145942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7" name="テキスト ボックス 216"/>
        <xdr:cNvSpPr txBox="1"/>
      </xdr:nvSpPr>
      <xdr:spPr>
        <a:xfrm>
          <a:off x="5130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3" name="テキスト ボックス 222"/>
        <xdr:cNvSpPr txBox="1"/>
      </xdr:nvSpPr>
      <xdr:spPr>
        <a:xfrm>
          <a:off x="2305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62865</xdr:rowOff>
    </xdr:from>
    <xdr:to xmlns:xdr="http://schemas.openxmlformats.org/drawingml/2006/spreadsheetDrawing">
      <xdr:col>28</xdr:col>
      <xdr:colOff>114300</xdr:colOff>
      <xdr:row>90</xdr:row>
      <xdr:rowOff>62865</xdr:rowOff>
    </xdr:to>
    <xdr:cxnSp macro="">
      <xdr:nvCxnSpPr>
        <xdr:cNvPr id="226" name="直線コネクタ 225"/>
        <xdr:cNvCxnSpPr/>
      </xdr:nvCxnSpPr>
      <xdr:spPr>
        <a:xfrm>
          <a:off x="762000" y="15154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7175"/>
    <xdr:sp macro="" textlink="">
      <xdr:nvSpPr>
        <xdr:cNvPr id="227" name="テキスト ボックス 226"/>
        <xdr:cNvSpPr txBox="1"/>
      </xdr:nvSpPr>
      <xdr:spPr>
        <a:xfrm>
          <a:off x="166370" y="150164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1820" cy="254635"/>
    <xdr:sp macro="" textlink="">
      <xdr:nvSpPr>
        <xdr:cNvPr id="229" name="テキスト ボックス 228"/>
        <xdr:cNvSpPr txBox="1"/>
      </xdr:nvSpPr>
      <xdr:spPr>
        <a:xfrm>
          <a:off x="166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69215</xdr:rowOff>
    </xdr:from>
    <xdr:to xmlns:xdr="http://schemas.openxmlformats.org/drawingml/2006/spreadsheetDrawing">
      <xdr:col>24</xdr:col>
      <xdr:colOff>62865</xdr:colOff>
      <xdr:row>97</xdr:row>
      <xdr:rowOff>168910</xdr:rowOff>
    </xdr:to>
    <xdr:cxnSp macro="">
      <xdr:nvCxnSpPr>
        <xdr:cNvPr id="231" name="直線コネクタ 230"/>
        <xdr:cNvCxnSpPr/>
      </xdr:nvCxnSpPr>
      <xdr:spPr>
        <a:xfrm flipV="1">
          <a:off x="4633595" y="1516062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1270</xdr:rowOff>
    </xdr:from>
    <xdr:ext cx="534670" cy="259080"/>
    <xdr:sp macro="" textlink="">
      <xdr:nvSpPr>
        <xdr:cNvPr id="232" name="衛生費最小値テキスト"/>
        <xdr:cNvSpPr txBox="1"/>
      </xdr:nvSpPr>
      <xdr:spPr>
        <a:xfrm>
          <a:off x="46863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168910</xdr:rowOff>
    </xdr:from>
    <xdr:to xmlns:xdr="http://schemas.openxmlformats.org/drawingml/2006/spreadsheetDrawing">
      <xdr:col>24</xdr:col>
      <xdr:colOff>152400</xdr:colOff>
      <xdr:row>97</xdr:row>
      <xdr:rowOff>168910</xdr:rowOff>
    </xdr:to>
    <xdr:cxnSp macro="">
      <xdr:nvCxnSpPr>
        <xdr:cNvPr id="233" name="直線コネクタ 232"/>
        <xdr:cNvCxnSpPr/>
      </xdr:nvCxnSpPr>
      <xdr:spPr>
        <a:xfrm>
          <a:off x="4546600" y="1645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15875</xdr:rowOff>
    </xdr:from>
    <xdr:ext cx="534670" cy="257175"/>
    <xdr:sp macro="" textlink="">
      <xdr:nvSpPr>
        <xdr:cNvPr id="234" name="衛生費最大値テキスト"/>
        <xdr:cNvSpPr txBox="1"/>
      </xdr:nvSpPr>
      <xdr:spPr>
        <a:xfrm>
          <a:off x="4686300" y="14939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69215</xdr:rowOff>
    </xdr:from>
    <xdr:to xmlns:xdr="http://schemas.openxmlformats.org/drawingml/2006/spreadsheetDrawing">
      <xdr:col>24</xdr:col>
      <xdr:colOff>152400</xdr:colOff>
      <xdr:row>90</xdr:row>
      <xdr:rowOff>69215</xdr:rowOff>
    </xdr:to>
    <xdr:cxnSp macro="">
      <xdr:nvCxnSpPr>
        <xdr:cNvPr id="235" name="直線コネクタ 234"/>
        <xdr:cNvCxnSpPr/>
      </xdr:nvCxnSpPr>
      <xdr:spPr>
        <a:xfrm>
          <a:off x="4546600" y="1516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41910</xdr:rowOff>
    </xdr:from>
    <xdr:to xmlns:xdr="http://schemas.openxmlformats.org/drawingml/2006/spreadsheetDrawing">
      <xdr:col>24</xdr:col>
      <xdr:colOff>63500</xdr:colOff>
      <xdr:row>96</xdr:row>
      <xdr:rowOff>62230</xdr:rowOff>
    </xdr:to>
    <xdr:cxnSp macro="">
      <xdr:nvCxnSpPr>
        <xdr:cNvPr id="236" name="直線コネクタ 235"/>
        <xdr:cNvCxnSpPr/>
      </xdr:nvCxnSpPr>
      <xdr:spPr>
        <a:xfrm flipV="1">
          <a:off x="3790950" y="16158210"/>
          <a:ext cx="8445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83185</xdr:rowOff>
    </xdr:from>
    <xdr:ext cx="534670" cy="259080"/>
    <xdr:sp macro="" textlink="">
      <xdr:nvSpPr>
        <xdr:cNvPr id="237" name="衛生費平均値テキスト"/>
        <xdr:cNvSpPr txBox="1"/>
      </xdr:nvSpPr>
      <xdr:spPr>
        <a:xfrm>
          <a:off x="4686300" y="1585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38" name="フローチャート: 判断 237"/>
        <xdr:cNvSpPr/>
      </xdr:nvSpPr>
      <xdr:spPr>
        <a:xfrm>
          <a:off x="45847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62230</xdr:rowOff>
    </xdr:from>
    <xdr:to xmlns:xdr="http://schemas.openxmlformats.org/drawingml/2006/spreadsheetDrawing">
      <xdr:col>19</xdr:col>
      <xdr:colOff>171450</xdr:colOff>
      <xdr:row>97</xdr:row>
      <xdr:rowOff>67945</xdr:rowOff>
    </xdr:to>
    <xdr:cxnSp macro="">
      <xdr:nvCxnSpPr>
        <xdr:cNvPr id="239" name="直線コネクタ 238"/>
        <xdr:cNvCxnSpPr/>
      </xdr:nvCxnSpPr>
      <xdr:spPr>
        <a:xfrm flipV="1">
          <a:off x="2908300" y="16178530"/>
          <a:ext cx="8826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55880</xdr:rowOff>
    </xdr:from>
    <xdr:to xmlns:xdr="http://schemas.openxmlformats.org/drawingml/2006/spreadsheetDrawing">
      <xdr:col>20</xdr:col>
      <xdr:colOff>38100</xdr:colOff>
      <xdr:row>95</xdr:row>
      <xdr:rowOff>157480</xdr:rowOff>
    </xdr:to>
    <xdr:sp macro="" textlink="">
      <xdr:nvSpPr>
        <xdr:cNvPr id="240" name="フローチャート: 判断 239"/>
        <xdr:cNvSpPr/>
      </xdr:nvSpPr>
      <xdr:spPr>
        <a:xfrm>
          <a:off x="374650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2540</xdr:rowOff>
    </xdr:from>
    <xdr:ext cx="530225" cy="259080"/>
    <xdr:sp macro="" textlink="">
      <xdr:nvSpPr>
        <xdr:cNvPr id="241" name="テキスト ボックス 240"/>
        <xdr:cNvSpPr txBox="1"/>
      </xdr:nvSpPr>
      <xdr:spPr>
        <a:xfrm>
          <a:off x="3529965" y="15775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120650</xdr:rowOff>
    </xdr:from>
    <xdr:to xmlns:xdr="http://schemas.openxmlformats.org/drawingml/2006/spreadsheetDrawing">
      <xdr:col>15</xdr:col>
      <xdr:colOff>50800</xdr:colOff>
      <xdr:row>97</xdr:row>
      <xdr:rowOff>67945</xdr:rowOff>
    </xdr:to>
    <xdr:cxnSp macro="">
      <xdr:nvCxnSpPr>
        <xdr:cNvPr id="242" name="直線コネクタ 241"/>
        <xdr:cNvCxnSpPr/>
      </xdr:nvCxnSpPr>
      <xdr:spPr>
        <a:xfrm>
          <a:off x="2019300" y="162369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3" name="フローチャート: 判断 242"/>
        <xdr:cNvSpPr/>
      </xdr:nvSpPr>
      <xdr:spPr>
        <a:xfrm>
          <a:off x="285750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128905</xdr:rowOff>
    </xdr:from>
    <xdr:ext cx="530225" cy="259080"/>
    <xdr:sp macro="" textlink="">
      <xdr:nvSpPr>
        <xdr:cNvPr id="244" name="テキスト ボックス 243"/>
        <xdr:cNvSpPr txBox="1"/>
      </xdr:nvSpPr>
      <xdr:spPr>
        <a:xfrm>
          <a:off x="2640965" y="15902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120650</xdr:rowOff>
    </xdr:from>
    <xdr:to xmlns:xdr="http://schemas.openxmlformats.org/drawingml/2006/spreadsheetDrawing">
      <xdr:col>10</xdr:col>
      <xdr:colOff>114300</xdr:colOff>
      <xdr:row>97</xdr:row>
      <xdr:rowOff>45085</xdr:rowOff>
    </xdr:to>
    <xdr:cxnSp macro="">
      <xdr:nvCxnSpPr>
        <xdr:cNvPr id="245" name="直線コネクタ 244"/>
        <xdr:cNvCxnSpPr/>
      </xdr:nvCxnSpPr>
      <xdr:spPr>
        <a:xfrm flipV="1">
          <a:off x="1123950" y="16236950"/>
          <a:ext cx="8953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73025</xdr:rowOff>
    </xdr:from>
    <xdr:to xmlns:xdr="http://schemas.openxmlformats.org/drawingml/2006/spreadsheetDrawing">
      <xdr:col>10</xdr:col>
      <xdr:colOff>165100</xdr:colOff>
      <xdr:row>97</xdr:row>
      <xdr:rowOff>3175</xdr:rowOff>
    </xdr:to>
    <xdr:sp macro="" textlink="">
      <xdr:nvSpPr>
        <xdr:cNvPr id="246" name="フローチャート: 判断 245"/>
        <xdr:cNvSpPr/>
      </xdr:nvSpPr>
      <xdr:spPr>
        <a:xfrm>
          <a:off x="19685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166370</xdr:rowOff>
    </xdr:from>
    <xdr:ext cx="530860" cy="254635"/>
    <xdr:sp macro="" textlink="">
      <xdr:nvSpPr>
        <xdr:cNvPr id="247" name="テキスト ボックス 246"/>
        <xdr:cNvSpPr txBox="1"/>
      </xdr:nvSpPr>
      <xdr:spPr>
        <a:xfrm>
          <a:off x="1751965" y="162826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111125</xdr:rowOff>
    </xdr:from>
    <xdr:to xmlns:xdr="http://schemas.openxmlformats.org/drawingml/2006/spreadsheetDrawing">
      <xdr:col>6</xdr:col>
      <xdr:colOff>38100</xdr:colOff>
      <xdr:row>97</xdr:row>
      <xdr:rowOff>41275</xdr:rowOff>
    </xdr:to>
    <xdr:sp macro="" textlink="">
      <xdr:nvSpPr>
        <xdr:cNvPr id="248" name="フローチャート: 判断 247"/>
        <xdr:cNvSpPr/>
      </xdr:nvSpPr>
      <xdr:spPr>
        <a:xfrm>
          <a:off x="1079500" y="162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57785</xdr:rowOff>
    </xdr:from>
    <xdr:ext cx="530225" cy="259080"/>
    <xdr:sp macro="" textlink="">
      <xdr:nvSpPr>
        <xdr:cNvPr id="249" name="テキスト ボックス 248"/>
        <xdr:cNvSpPr txBox="1"/>
      </xdr:nvSpPr>
      <xdr:spPr>
        <a:xfrm>
          <a:off x="862965" y="16002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717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162560</xdr:rowOff>
    </xdr:from>
    <xdr:to xmlns:xdr="http://schemas.openxmlformats.org/drawingml/2006/spreadsheetDrawing">
      <xdr:col>24</xdr:col>
      <xdr:colOff>114300</xdr:colOff>
      <xdr:row>96</xdr:row>
      <xdr:rowOff>92710</xdr:rowOff>
    </xdr:to>
    <xdr:sp macro="" textlink="">
      <xdr:nvSpPr>
        <xdr:cNvPr id="255" name="楕円 254"/>
        <xdr:cNvSpPr/>
      </xdr:nvSpPr>
      <xdr:spPr>
        <a:xfrm>
          <a:off x="4584700" y="161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140970</xdr:rowOff>
    </xdr:from>
    <xdr:ext cx="534670" cy="259080"/>
    <xdr:sp macro="" textlink="">
      <xdr:nvSpPr>
        <xdr:cNvPr id="256" name="衛生費該当値テキスト"/>
        <xdr:cNvSpPr txBox="1"/>
      </xdr:nvSpPr>
      <xdr:spPr>
        <a:xfrm>
          <a:off x="4686300" y="1608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57" name="楕円 256"/>
        <xdr:cNvSpPr/>
      </xdr:nvSpPr>
      <xdr:spPr>
        <a:xfrm>
          <a:off x="3746500" y="161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104140</xdr:rowOff>
    </xdr:from>
    <xdr:ext cx="530225" cy="259080"/>
    <xdr:sp macro="" textlink="">
      <xdr:nvSpPr>
        <xdr:cNvPr id="258" name="テキスト ボックス 257"/>
        <xdr:cNvSpPr txBox="1"/>
      </xdr:nvSpPr>
      <xdr:spPr>
        <a:xfrm>
          <a:off x="3529965" y="1622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17780</xdr:rowOff>
    </xdr:from>
    <xdr:to xmlns:xdr="http://schemas.openxmlformats.org/drawingml/2006/spreadsheetDrawing">
      <xdr:col>15</xdr:col>
      <xdr:colOff>101600</xdr:colOff>
      <xdr:row>97</xdr:row>
      <xdr:rowOff>118745</xdr:rowOff>
    </xdr:to>
    <xdr:sp macro="" textlink="">
      <xdr:nvSpPr>
        <xdr:cNvPr id="259" name="楕円 258"/>
        <xdr:cNvSpPr/>
      </xdr:nvSpPr>
      <xdr:spPr>
        <a:xfrm>
          <a:off x="28575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109855</xdr:rowOff>
    </xdr:from>
    <xdr:ext cx="530225" cy="254635"/>
    <xdr:sp macro="" textlink="">
      <xdr:nvSpPr>
        <xdr:cNvPr id="260" name="テキスト ボックス 259"/>
        <xdr:cNvSpPr txBox="1"/>
      </xdr:nvSpPr>
      <xdr:spPr>
        <a:xfrm>
          <a:off x="2640965" y="16397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69215</xdr:rowOff>
    </xdr:from>
    <xdr:to xmlns:xdr="http://schemas.openxmlformats.org/drawingml/2006/spreadsheetDrawing">
      <xdr:col>10</xdr:col>
      <xdr:colOff>165100</xdr:colOff>
      <xdr:row>96</xdr:row>
      <xdr:rowOff>170815</xdr:rowOff>
    </xdr:to>
    <xdr:sp macro="" textlink="">
      <xdr:nvSpPr>
        <xdr:cNvPr id="261" name="楕円 260"/>
        <xdr:cNvSpPr/>
      </xdr:nvSpPr>
      <xdr:spPr>
        <a:xfrm>
          <a:off x="1968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15875</xdr:rowOff>
    </xdr:from>
    <xdr:ext cx="530860" cy="259080"/>
    <xdr:sp macro="" textlink="">
      <xdr:nvSpPr>
        <xdr:cNvPr id="262" name="テキスト ボックス 261"/>
        <xdr:cNvSpPr txBox="1"/>
      </xdr:nvSpPr>
      <xdr:spPr>
        <a:xfrm>
          <a:off x="1751965" y="15960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166370</xdr:rowOff>
    </xdr:from>
    <xdr:to xmlns:xdr="http://schemas.openxmlformats.org/drawingml/2006/spreadsheetDrawing">
      <xdr:col>6</xdr:col>
      <xdr:colOff>38100</xdr:colOff>
      <xdr:row>97</xdr:row>
      <xdr:rowOff>95885</xdr:rowOff>
    </xdr:to>
    <xdr:sp macro="" textlink="">
      <xdr:nvSpPr>
        <xdr:cNvPr id="263" name="楕円 262"/>
        <xdr:cNvSpPr/>
      </xdr:nvSpPr>
      <xdr:spPr>
        <a:xfrm>
          <a:off x="107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86995</xdr:rowOff>
    </xdr:from>
    <xdr:ext cx="530225" cy="254635"/>
    <xdr:sp macro="" textlink="">
      <xdr:nvSpPr>
        <xdr:cNvPr id="264" name="テキスト ボックス 263"/>
        <xdr:cNvSpPr txBox="1"/>
      </xdr:nvSpPr>
      <xdr:spPr>
        <a:xfrm>
          <a:off x="862965" y="16374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6" name="正方形/長方形 265"/>
        <xdr:cNvSpPr/>
      </xdr:nvSpPr>
      <xdr:spPr>
        <a:xfrm>
          <a:off x="67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8" name="正方形/長方形 267"/>
        <xdr:cNvSpPr/>
      </xdr:nvSpPr>
      <xdr:spPr>
        <a:xfrm>
          <a:off x="7747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0" name="正方形/長方形 269"/>
        <xdr:cNvSpPr/>
      </xdr:nvSpPr>
      <xdr:spPr>
        <a:xfrm>
          <a:off x="8890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2" name="正方形/長方形 271"/>
        <xdr:cNvSpPr/>
      </xdr:nvSpPr>
      <xdr:spPr>
        <a:xfrm>
          <a:off x="6604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22250"/>
    <xdr:sp macro="" textlink="">
      <xdr:nvSpPr>
        <xdr:cNvPr id="273" name="テキスト ボックス 272"/>
        <xdr:cNvSpPr txBox="1"/>
      </xdr:nvSpPr>
      <xdr:spPr>
        <a:xfrm>
          <a:off x="6565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4" name="直線コネクタ 273"/>
        <xdr:cNvCxnSpPr/>
      </xdr:nvCxnSpPr>
      <xdr:spPr>
        <a:xfrm>
          <a:off x="6604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5" name="直線コネクタ 274"/>
        <xdr:cNvCxnSpPr/>
      </xdr:nvCxnSpPr>
      <xdr:spPr>
        <a:xfrm>
          <a:off x="6604000" y="658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7175"/>
    <xdr:sp macro="" textlink="">
      <xdr:nvSpPr>
        <xdr:cNvPr id="276" name="テキスト ボックス 275"/>
        <xdr:cNvSpPr txBox="1"/>
      </xdr:nvSpPr>
      <xdr:spPr>
        <a:xfrm>
          <a:off x="635508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6604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7175"/>
    <xdr:sp macro="" textlink="">
      <xdr:nvSpPr>
        <xdr:cNvPr id="278" name="テキスト ボックス 277"/>
        <xdr:cNvSpPr txBox="1"/>
      </xdr:nvSpPr>
      <xdr:spPr>
        <a:xfrm>
          <a:off x="6136640" y="60744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139065</xdr:rowOff>
    </xdr:from>
    <xdr:to xmlns:xdr="http://schemas.openxmlformats.org/drawingml/2006/spreadsheetDrawing">
      <xdr:col>59</xdr:col>
      <xdr:colOff>50800</xdr:colOff>
      <xdr:row>34</xdr:row>
      <xdr:rowOff>139065</xdr:rowOff>
    </xdr:to>
    <xdr:cxnSp macro="">
      <xdr:nvCxnSpPr>
        <xdr:cNvPr id="279" name="直線コネクタ 278"/>
        <xdr:cNvCxnSpPr/>
      </xdr:nvCxnSpPr>
      <xdr:spPr>
        <a:xfrm>
          <a:off x="6604000" y="5842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167640</xdr:rowOff>
    </xdr:from>
    <xdr:ext cx="530860" cy="255905"/>
    <xdr:sp macro="" textlink="">
      <xdr:nvSpPr>
        <xdr:cNvPr id="280" name="テキスト ボックス 279"/>
        <xdr:cNvSpPr txBox="1"/>
      </xdr:nvSpPr>
      <xdr:spPr>
        <a:xfrm>
          <a:off x="6072505" y="57035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81" name="直線コネクタ 280"/>
        <xdr:cNvCxnSpPr/>
      </xdr:nvCxnSpPr>
      <xdr:spPr>
        <a:xfrm>
          <a:off x="6604000" y="5469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8445"/>
    <xdr:sp macro="" textlink="">
      <xdr:nvSpPr>
        <xdr:cNvPr id="282" name="テキスト ボックス 281"/>
        <xdr:cNvSpPr txBox="1"/>
      </xdr:nvSpPr>
      <xdr:spPr>
        <a:xfrm>
          <a:off x="6072505" y="533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83" name="直線コネクタ 282"/>
        <xdr:cNvCxnSpPr/>
      </xdr:nvCxnSpPr>
      <xdr:spPr>
        <a:xfrm>
          <a:off x="6604000" y="509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7175"/>
    <xdr:sp macro="" textlink="">
      <xdr:nvSpPr>
        <xdr:cNvPr id="284" name="テキスト ボックス 283"/>
        <xdr:cNvSpPr txBox="1"/>
      </xdr:nvSpPr>
      <xdr:spPr>
        <a:xfrm>
          <a:off x="6072505" y="49580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53975</xdr:rowOff>
    </xdr:from>
    <xdr:ext cx="530860" cy="254635"/>
    <xdr:sp macro="" textlink="">
      <xdr:nvSpPr>
        <xdr:cNvPr id="286" name="テキスト ボックス 285"/>
        <xdr:cNvSpPr txBox="1"/>
      </xdr:nvSpPr>
      <xdr:spPr>
        <a:xfrm>
          <a:off x="6072505" y="458406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7" name="労働費グラフ枠"/>
        <xdr:cNvSpPr/>
      </xdr:nvSpPr>
      <xdr:spPr>
        <a:xfrm>
          <a:off x="6604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50165</xdr:rowOff>
    </xdr:from>
    <xdr:to xmlns:xdr="http://schemas.openxmlformats.org/drawingml/2006/spreadsheetDrawing">
      <xdr:col>54</xdr:col>
      <xdr:colOff>171450</xdr:colOff>
      <xdr:row>39</xdr:row>
      <xdr:rowOff>43815</xdr:rowOff>
    </xdr:to>
    <xdr:cxnSp macro="">
      <xdr:nvCxnSpPr>
        <xdr:cNvPr id="288" name="直線コネクタ 287"/>
        <xdr:cNvCxnSpPr/>
      </xdr:nvCxnSpPr>
      <xdr:spPr>
        <a:xfrm flipV="1">
          <a:off x="10458450" y="52508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6540"/>
    <xdr:sp macro="" textlink="">
      <xdr:nvSpPr>
        <xdr:cNvPr id="289" name="労働費最小値テキスト"/>
        <xdr:cNvSpPr txBox="1"/>
      </xdr:nvSpPr>
      <xdr:spPr>
        <a:xfrm>
          <a:off x="10528300" y="659003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43815</xdr:rowOff>
    </xdr:from>
    <xdr:to xmlns:xdr="http://schemas.openxmlformats.org/drawingml/2006/spreadsheetDrawing">
      <xdr:col>55</xdr:col>
      <xdr:colOff>88900</xdr:colOff>
      <xdr:row>39</xdr:row>
      <xdr:rowOff>43815</xdr:rowOff>
    </xdr:to>
    <xdr:cxnSp macro="">
      <xdr:nvCxnSpPr>
        <xdr:cNvPr id="290" name="直線コネクタ 289"/>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534035" cy="255905"/>
    <xdr:sp macro="" textlink="">
      <xdr:nvSpPr>
        <xdr:cNvPr id="291" name="労働費最大値テキスト"/>
        <xdr:cNvSpPr txBox="1"/>
      </xdr:nvSpPr>
      <xdr:spPr>
        <a:xfrm>
          <a:off x="10528300" y="503301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2" name="直線コネクタ 291"/>
        <xdr:cNvCxnSpPr/>
      </xdr:nvCxnSpPr>
      <xdr:spPr>
        <a:xfrm>
          <a:off x="10388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32385</xdr:rowOff>
    </xdr:from>
    <xdr:to xmlns:xdr="http://schemas.openxmlformats.org/drawingml/2006/spreadsheetDrawing">
      <xdr:col>55</xdr:col>
      <xdr:colOff>0</xdr:colOff>
      <xdr:row>39</xdr:row>
      <xdr:rowOff>34290</xdr:rowOff>
    </xdr:to>
    <xdr:cxnSp macro="">
      <xdr:nvCxnSpPr>
        <xdr:cNvPr id="293" name="直線コネクタ 292"/>
        <xdr:cNvCxnSpPr/>
      </xdr:nvCxnSpPr>
      <xdr:spPr>
        <a:xfrm flipV="1">
          <a:off x="9639300" y="6574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108585</xdr:rowOff>
    </xdr:from>
    <xdr:ext cx="469265" cy="255270"/>
    <xdr:sp macro="" textlink="">
      <xdr:nvSpPr>
        <xdr:cNvPr id="294" name="労働費平均値テキスト"/>
        <xdr:cNvSpPr txBox="1"/>
      </xdr:nvSpPr>
      <xdr:spPr>
        <a:xfrm>
          <a:off x="10528300" y="6315075"/>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85725</xdr:rowOff>
    </xdr:from>
    <xdr:to xmlns:xdr="http://schemas.openxmlformats.org/drawingml/2006/spreadsheetDrawing">
      <xdr:col>55</xdr:col>
      <xdr:colOff>50800</xdr:colOff>
      <xdr:row>39</xdr:row>
      <xdr:rowOff>16510</xdr:rowOff>
    </xdr:to>
    <xdr:sp macro="" textlink="">
      <xdr:nvSpPr>
        <xdr:cNvPr id="295" name="フローチャート: 判断 294"/>
        <xdr:cNvSpPr/>
      </xdr:nvSpPr>
      <xdr:spPr>
        <a:xfrm>
          <a:off x="10426700" y="64598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34290</xdr:rowOff>
    </xdr:from>
    <xdr:to xmlns:xdr="http://schemas.openxmlformats.org/drawingml/2006/spreadsheetDrawing">
      <xdr:col>50</xdr:col>
      <xdr:colOff>114300</xdr:colOff>
      <xdr:row>39</xdr:row>
      <xdr:rowOff>34290</xdr:rowOff>
    </xdr:to>
    <xdr:cxnSp macro="">
      <xdr:nvCxnSpPr>
        <xdr:cNvPr id="296" name="直線コネクタ 295"/>
        <xdr:cNvCxnSpPr/>
      </xdr:nvCxnSpPr>
      <xdr:spPr>
        <a:xfrm flipV="1">
          <a:off x="8743950" y="657606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118745</xdr:rowOff>
    </xdr:from>
    <xdr:to xmlns:xdr="http://schemas.openxmlformats.org/drawingml/2006/spreadsheetDrawing">
      <xdr:col>50</xdr:col>
      <xdr:colOff>165100</xdr:colOff>
      <xdr:row>39</xdr:row>
      <xdr:rowOff>48895</xdr:rowOff>
    </xdr:to>
    <xdr:sp macro="" textlink="">
      <xdr:nvSpPr>
        <xdr:cNvPr id="297" name="フローチャート: 判断 296"/>
        <xdr:cNvSpPr/>
      </xdr:nvSpPr>
      <xdr:spPr>
        <a:xfrm>
          <a:off x="958850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64770</xdr:rowOff>
    </xdr:from>
    <xdr:ext cx="378460" cy="255905"/>
    <xdr:sp macro="" textlink="">
      <xdr:nvSpPr>
        <xdr:cNvPr id="298" name="テキスト ボックス 297"/>
        <xdr:cNvSpPr txBox="1"/>
      </xdr:nvSpPr>
      <xdr:spPr>
        <a:xfrm>
          <a:off x="9450070" y="62712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34290</xdr:rowOff>
    </xdr:from>
    <xdr:to xmlns:xdr="http://schemas.openxmlformats.org/drawingml/2006/spreadsheetDrawing">
      <xdr:col>45</xdr:col>
      <xdr:colOff>171450</xdr:colOff>
      <xdr:row>39</xdr:row>
      <xdr:rowOff>34925</xdr:rowOff>
    </xdr:to>
    <xdr:cxnSp macro="">
      <xdr:nvCxnSpPr>
        <xdr:cNvPr id="299" name="直線コネクタ 298"/>
        <xdr:cNvCxnSpPr/>
      </xdr:nvCxnSpPr>
      <xdr:spPr>
        <a:xfrm flipV="1">
          <a:off x="7861300" y="6576060"/>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24765</xdr:rowOff>
    </xdr:to>
    <xdr:sp macro="" textlink="">
      <xdr:nvSpPr>
        <xdr:cNvPr id="300" name="フローチャート: 判断 299"/>
        <xdr:cNvSpPr/>
      </xdr:nvSpPr>
      <xdr:spPr>
        <a:xfrm>
          <a:off x="8699500" y="6469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41275</xdr:rowOff>
    </xdr:from>
    <xdr:ext cx="378460" cy="255905"/>
    <xdr:sp macro="" textlink="">
      <xdr:nvSpPr>
        <xdr:cNvPr id="301" name="テキスト ボックス 300"/>
        <xdr:cNvSpPr txBox="1"/>
      </xdr:nvSpPr>
      <xdr:spPr>
        <a:xfrm>
          <a:off x="8553450" y="62477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34290</xdr:rowOff>
    </xdr:from>
    <xdr:to xmlns:xdr="http://schemas.openxmlformats.org/drawingml/2006/spreadsheetDrawing">
      <xdr:col>41</xdr:col>
      <xdr:colOff>50800</xdr:colOff>
      <xdr:row>39</xdr:row>
      <xdr:rowOff>34925</xdr:rowOff>
    </xdr:to>
    <xdr:cxnSp macro="">
      <xdr:nvCxnSpPr>
        <xdr:cNvPr id="302" name="直線コネクタ 301"/>
        <xdr:cNvCxnSpPr/>
      </xdr:nvCxnSpPr>
      <xdr:spPr>
        <a:xfrm>
          <a:off x="6972300" y="6576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110490</xdr:rowOff>
    </xdr:from>
    <xdr:to xmlns:xdr="http://schemas.openxmlformats.org/drawingml/2006/spreadsheetDrawing">
      <xdr:col>41</xdr:col>
      <xdr:colOff>101600</xdr:colOff>
      <xdr:row>39</xdr:row>
      <xdr:rowOff>40640</xdr:rowOff>
    </xdr:to>
    <xdr:sp macro="" textlink="">
      <xdr:nvSpPr>
        <xdr:cNvPr id="303" name="フローチャート: 判断 302"/>
        <xdr:cNvSpPr/>
      </xdr:nvSpPr>
      <xdr:spPr>
        <a:xfrm>
          <a:off x="781050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57150</xdr:rowOff>
    </xdr:from>
    <xdr:ext cx="378460" cy="258445"/>
    <xdr:sp macro="" textlink="">
      <xdr:nvSpPr>
        <xdr:cNvPr id="304" name="テキスト ボックス 303"/>
        <xdr:cNvSpPr txBox="1"/>
      </xdr:nvSpPr>
      <xdr:spPr>
        <a:xfrm>
          <a:off x="7672070" y="62636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112395</xdr:rowOff>
    </xdr:from>
    <xdr:to xmlns:xdr="http://schemas.openxmlformats.org/drawingml/2006/spreadsheetDrawing">
      <xdr:col>36</xdr:col>
      <xdr:colOff>165100</xdr:colOff>
      <xdr:row>39</xdr:row>
      <xdr:rowOff>42545</xdr:rowOff>
    </xdr:to>
    <xdr:sp macro="" textlink="">
      <xdr:nvSpPr>
        <xdr:cNvPr id="305" name="フローチャート: 判断 304"/>
        <xdr:cNvSpPr/>
      </xdr:nvSpPr>
      <xdr:spPr>
        <a:xfrm>
          <a:off x="692150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59690</xdr:rowOff>
    </xdr:from>
    <xdr:ext cx="378460" cy="258445"/>
    <xdr:sp macro="" textlink="">
      <xdr:nvSpPr>
        <xdr:cNvPr id="306" name="テキスト ボックス 305"/>
        <xdr:cNvSpPr txBox="1"/>
      </xdr:nvSpPr>
      <xdr:spPr>
        <a:xfrm>
          <a:off x="6783070" y="6266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7" name="テキスト ボックス 306"/>
        <xdr:cNvSpPr txBox="1"/>
      </xdr:nvSpPr>
      <xdr:spPr>
        <a:xfrm>
          <a:off x="10287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8" name="テキスト ボックス 307"/>
        <xdr:cNvSpPr txBox="1"/>
      </xdr:nvSpPr>
      <xdr:spPr>
        <a:xfrm>
          <a:off x="944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09" name="テキスト ボックス 308"/>
        <xdr:cNvSpPr txBox="1"/>
      </xdr:nvSpPr>
      <xdr:spPr>
        <a:xfrm>
          <a:off x="8553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8445"/>
    <xdr:sp macro="" textlink="">
      <xdr:nvSpPr>
        <xdr:cNvPr id="310" name="テキスト ボックス 309"/>
        <xdr:cNvSpPr txBox="1"/>
      </xdr:nvSpPr>
      <xdr:spPr>
        <a:xfrm>
          <a:off x="767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1" name="テキスト ボックス 310"/>
        <xdr:cNvSpPr txBox="1"/>
      </xdr:nvSpPr>
      <xdr:spPr>
        <a:xfrm>
          <a:off x="678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153035</xdr:rowOff>
    </xdr:from>
    <xdr:to xmlns:xdr="http://schemas.openxmlformats.org/drawingml/2006/spreadsheetDrawing">
      <xdr:col>55</xdr:col>
      <xdr:colOff>50800</xdr:colOff>
      <xdr:row>39</xdr:row>
      <xdr:rowOff>82550</xdr:rowOff>
    </xdr:to>
    <xdr:sp macro="" textlink="">
      <xdr:nvSpPr>
        <xdr:cNvPr id="312" name="楕円 311"/>
        <xdr:cNvSpPr/>
      </xdr:nvSpPr>
      <xdr:spPr>
        <a:xfrm>
          <a:off x="10426700" y="65271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67945</xdr:rowOff>
    </xdr:from>
    <xdr:ext cx="377825" cy="255905"/>
    <xdr:sp macro="" textlink="">
      <xdr:nvSpPr>
        <xdr:cNvPr id="313" name="労働費該当値テキスト"/>
        <xdr:cNvSpPr txBox="1"/>
      </xdr:nvSpPr>
      <xdr:spPr>
        <a:xfrm>
          <a:off x="10528300" y="644207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154305</xdr:rowOff>
    </xdr:from>
    <xdr:to xmlns:xdr="http://schemas.openxmlformats.org/drawingml/2006/spreadsheetDrawing">
      <xdr:col>50</xdr:col>
      <xdr:colOff>165100</xdr:colOff>
      <xdr:row>39</xdr:row>
      <xdr:rowOff>85090</xdr:rowOff>
    </xdr:to>
    <xdr:sp macro="" textlink="">
      <xdr:nvSpPr>
        <xdr:cNvPr id="314" name="楕円 313"/>
        <xdr:cNvSpPr/>
      </xdr:nvSpPr>
      <xdr:spPr>
        <a:xfrm>
          <a:off x="9588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75565</xdr:rowOff>
    </xdr:from>
    <xdr:ext cx="378460" cy="255905"/>
    <xdr:sp macro="" textlink="">
      <xdr:nvSpPr>
        <xdr:cNvPr id="315" name="テキスト ボックス 314"/>
        <xdr:cNvSpPr txBox="1"/>
      </xdr:nvSpPr>
      <xdr:spPr>
        <a:xfrm>
          <a:off x="945007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154305</xdr:rowOff>
    </xdr:from>
    <xdr:to xmlns:xdr="http://schemas.openxmlformats.org/drawingml/2006/spreadsheetDrawing">
      <xdr:col>46</xdr:col>
      <xdr:colOff>38100</xdr:colOff>
      <xdr:row>39</xdr:row>
      <xdr:rowOff>85090</xdr:rowOff>
    </xdr:to>
    <xdr:sp macro="" textlink="">
      <xdr:nvSpPr>
        <xdr:cNvPr id="316" name="楕円 315"/>
        <xdr:cNvSpPr/>
      </xdr:nvSpPr>
      <xdr:spPr>
        <a:xfrm>
          <a:off x="8699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39</xdr:row>
      <xdr:rowOff>75565</xdr:rowOff>
    </xdr:from>
    <xdr:ext cx="378460" cy="255905"/>
    <xdr:sp macro="" textlink="">
      <xdr:nvSpPr>
        <xdr:cNvPr id="317" name="テキスト ボックス 316"/>
        <xdr:cNvSpPr txBox="1"/>
      </xdr:nvSpPr>
      <xdr:spPr>
        <a:xfrm>
          <a:off x="855345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85725</xdr:rowOff>
    </xdr:to>
    <xdr:sp macro="" textlink="">
      <xdr:nvSpPr>
        <xdr:cNvPr id="318" name="楕円 317"/>
        <xdr:cNvSpPr/>
      </xdr:nvSpPr>
      <xdr:spPr>
        <a:xfrm>
          <a:off x="7810500" y="652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76200</xdr:rowOff>
    </xdr:from>
    <xdr:ext cx="378460" cy="255905"/>
    <xdr:sp macro="" textlink="">
      <xdr:nvSpPr>
        <xdr:cNvPr id="319" name="テキスト ボックス 318"/>
        <xdr:cNvSpPr txBox="1"/>
      </xdr:nvSpPr>
      <xdr:spPr>
        <a:xfrm>
          <a:off x="7672070" y="66179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154305</xdr:rowOff>
    </xdr:from>
    <xdr:to xmlns:xdr="http://schemas.openxmlformats.org/drawingml/2006/spreadsheetDrawing">
      <xdr:col>36</xdr:col>
      <xdr:colOff>165100</xdr:colOff>
      <xdr:row>39</xdr:row>
      <xdr:rowOff>85090</xdr:rowOff>
    </xdr:to>
    <xdr:sp macro="" textlink="">
      <xdr:nvSpPr>
        <xdr:cNvPr id="320" name="楕円 319"/>
        <xdr:cNvSpPr/>
      </xdr:nvSpPr>
      <xdr:spPr>
        <a:xfrm>
          <a:off x="6921500" y="6528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75565</xdr:rowOff>
    </xdr:from>
    <xdr:ext cx="378460" cy="255905"/>
    <xdr:sp macro="" textlink="">
      <xdr:nvSpPr>
        <xdr:cNvPr id="321" name="テキスト ボックス 320"/>
        <xdr:cNvSpPr txBox="1"/>
      </xdr:nvSpPr>
      <xdr:spPr>
        <a:xfrm>
          <a:off x="6783070" y="66173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3" name="正方形/長方形 322"/>
        <xdr:cNvSpPr/>
      </xdr:nvSpPr>
      <xdr:spPr>
        <a:xfrm>
          <a:off x="67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5" name="正方形/長方形 324"/>
        <xdr:cNvSpPr/>
      </xdr:nvSpPr>
      <xdr:spPr>
        <a:xfrm>
          <a:off x="7747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7" name="正方形/長方形 326"/>
        <xdr:cNvSpPr/>
      </xdr:nvSpPr>
      <xdr:spPr>
        <a:xfrm>
          <a:off x="8890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29" name="正方形/長方形 328"/>
        <xdr:cNvSpPr/>
      </xdr:nvSpPr>
      <xdr:spPr>
        <a:xfrm>
          <a:off x="6604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22250"/>
    <xdr:sp macro="" textlink="">
      <xdr:nvSpPr>
        <xdr:cNvPr id="330" name="テキスト ボックス 329"/>
        <xdr:cNvSpPr txBox="1"/>
      </xdr:nvSpPr>
      <xdr:spPr>
        <a:xfrm>
          <a:off x="6565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1" name="直線コネクタ 330"/>
        <xdr:cNvCxnSpPr/>
      </xdr:nvCxnSpPr>
      <xdr:spPr>
        <a:xfrm>
          <a:off x="6604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2" name="直線コネクタ 331"/>
        <xdr:cNvCxnSpPr/>
      </xdr:nvCxnSpPr>
      <xdr:spPr>
        <a:xfrm>
          <a:off x="6604000" y="9938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7175"/>
    <xdr:sp macro="" textlink="">
      <xdr:nvSpPr>
        <xdr:cNvPr id="333" name="テキスト ボックス 332"/>
        <xdr:cNvSpPr txBox="1"/>
      </xdr:nvSpPr>
      <xdr:spPr>
        <a:xfrm>
          <a:off x="635508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4" name="直線コネクタ 333"/>
        <xdr:cNvCxnSpPr/>
      </xdr:nvCxnSpPr>
      <xdr:spPr>
        <a:xfrm>
          <a:off x="6604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7175"/>
    <xdr:sp macro="" textlink="">
      <xdr:nvSpPr>
        <xdr:cNvPr id="335" name="テキスト ボックス 334"/>
        <xdr:cNvSpPr txBox="1"/>
      </xdr:nvSpPr>
      <xdr:spPr>
        <a:xfrm>
          <a:off x="6072505" y="94272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6" name="直線コネクタ 335"/>
        <xdr:cNvCxnSpPr/>
      </xdr:nvCxnSpPr>
      <xdr:spPr>
        <a:xfrm>
          <a:off x="6604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0860" cy="255905"/>
    <xdr:sp macro="" textlink="">
      <xdr:nvSpPr>
        <xdr:cNvPr id="337" name="テキスト ボックス 336"/>
        <xdr:cNvSpPr txBox="1"/>
      </xdr:nvSpPr>
      <xdr:spPr>
        <a:xfrm>
          <a:off x="6072505" y="90563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8" name="直線コネクタ 337"/>
        <xdr:cNvCxnSpPr/>
      </xdr:nvCxnSpPr>
      <xdr:spPr>
        <a:xfrm>
          <a:off x="6604000" y="8822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39" name="テキスト ボックス 338"/>
        <xdr:cNvSpPr txBox="1"/>
      </xdr:nvSpPr>
      <xdr:spPr>
        <a:xfrm>
          <a:off x="607250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0" name="直線コネクタ 339"/>
        <xdr:cNvCxnSpPr/>
      </xdr:nvCxnSpPr>
      <xdr:spPr>
        <a:xfrm>
          <a:off x="6604000" y="8448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7175"/>
    <xdr:sp macro="" textlink="">
      <xdr:nvSpPr>
        <xdr:cNvPr id="341" name="テキスト ボックス 340"/>
        <xdr:cNvSpPr txBox="1"/>
      </xdr:nvSpPr>
      <xdr:spPr>
        <a:xfrm>
          <a:off x="6072505" y="83108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1820" cy="254635"/>
    <xdr:sp macro="" textlink="">
      <xdr:nvSpPr>
        <xdr:cNvPr id="343" name="テキスト ボックス 342"/>
        <xdr:cNvSpPr txBox="1"/>
      </xdr:nvSpPr>
      <xdr:spPr>
        <a:xfrm>
          <a:off x="6008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4" name="農林水産業費グラフ枠"/>
        <xdr:cNvSpPr/>
      </xdr:nvSpPr>
      <xdr:spPr>
        <a:xfrm>
          <a:off x="6604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136525</xdr:rowOff>
    </xdr:from>
    <xdr:to xmlns:xdr="http://schemas.openxmlformats.org/drawingml/2006/spreadsheetDrawing">
      <xdr:col>54</xdr:col>
      <xdr:colOff>171450</xdr:colOff>
      <xdr:row>58</xdr:row>
      <xdr:rowOff>137795</xdr:rowOff>
    </xdr:to>
    <xdr:cxnSp macro="">
      <xdr:nvCxnSpPr>
        <xdr:cNvPr id="345" name="直線コネクタ 344"/>
        <xdr:cNvCxnSpPr/>
      </xdr:nvCxnSpPr>
      <xdr:spPr>
        <a:xfrm flipV="1">
          <a:off x="10458450" y="852233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469265" cy="256540"/>
    <xdr:sp macro="" textlink="">
      <xdr:nvSpPr>
        <xdr:cNvPr id="346" name="農林水産業費最小値テキスト"/>
        <xdr:cNvSpPr txBox="1"/>
      </xdr:nvSpPr>
      <xdr:spPr>
        <a:xfrm>
          <a:off x="10528300" y="98691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7" name="直線コネクタ 346"/>
        <xdr:cNvCxnSpPr/>
      </xdr:nvCxnSpPr>
      <xdr:spPr>
        <a:xfrm>
          <a:off x="10388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83185</xdr:rowOff>
    </xdr:from>
    <xdr:ext cx="534035" cy="258445"/>
    <xdr:sp macro="" textlink="">
      <xdr:nvSpPr>
        <xdr:cNvPr id="348" name="農林水産業費最大値テキスト"/>
        <xdr:cNvSpPr txBox="1"/>
      </xdr:nvSpPr>
      <xdr:spPr>
        <a:xfrm>
          <a:off x="10528300" y="830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136525</xdr:rowOff>
    </xdr:from>
    <xdr:to xmlns:xdr="http://schemas.openxmlformats.org/drawingml/2006/spreadsheetDrawing">
      <xdr:col>55</xdr:col>
      <xdr:colOff>88900</xdr:colOff>
      <xdr:row>50</xdr:row>
      <xdr:rowOff>136525</xdr:rowOff>
    </xdr:to>
    <xdr:cxnSp macro="">
      <xdr:nvCxnSpPr>
        <xdr:cNvPr id="349" name="直線コネクタ 348"/>
        <xdr:cNvCxnSpPr/>
      </xdr:nvCxnSpPr>
      <xdr:spPr>
        <a:xfrm>
          <a:off x="10388600" y="852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167640</xdr:rowOff>
    </xdr:from>
    <xdr:to xmlns:xdr="http://schemas.openxmlformats.org/drawingml/2006/spreadsheetDrawing">
      <xdr:col>55</xdr:col>
      <xdr:colOff>0</xdr:colOff>
      <xdr:row>57</xdr:row>
      <xdr:rowOff>1905</xdr:rowOff>
    </xdr:to>
    <xdr:cxnSp macro="">
      <xdr:nvCxnSpPr>
        <xdr:cNvPr id="350" name="直線コネクタ 349"/>
        <xdr:cNvCxnSpPr/>
      </xdr:nvCxnSpPr>
      <xdr:spPr>
        <a:xfrm flipV="1">
          <a:off x="9639300" y="9559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151765</xdr:rowOff>
    </xdr:from>
    <xdr:ext cx="534035" cy="258445"/>
    <xdr:sp macro="" textlink="">
      <xdr:nvSpPr>
        <xdr:cNvPr id="351" name="農林水産業費平均値テキスト"/>
        <xdr:cNvSpPr txBox="1"/>
      </xdr:nvSpPr>
      <xdr:spPr>
        <a:xfrm>
          <a:off x="10528300" y="92081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128905</xdr:rowOff>
    </xdr:from>
    <xdr:to xmlns:xdr="http://schemas.openxmlformats.org/drawingml/2006/spreadsheetDrawing">
      <xdr:col>55</xdr:col>
      <xdr:colOff>50800</xdr:colOff>
      <xdr:row>56</xdr:row>
      <xdr:rowOff>59055</xdr:rowOff>
    </xdr:to>
    <xdr:sp macro="" textlink="">
      <xdr:nvSpPr>
        <xdr:cNvPr id="352" name="フローチャート: 判断 351"/>
        <xdr:cNvSpPr/>
      </xdr:nvSpPr>
      <xdr:spPr>
        <a:xfrm>
          <a:off x="10426700" y="9352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82550</xdr:rowOff>
    </xdr:from>
    <xdr:to xmlns:xdr="http://schemas.openxmlformats.org/drawingml/2006/spreadsheetDrawing">
      <xdr:col>50</xdr:col>
      <xdr:colOff>114300</xdr:colOff>
      <xdr:row>57</xdr:row>
      <xdr:rowOff>1905</xdr:rowOff>
    </xdr:to>
    <xdr:cxnSp macro="">
      <xdr:nvCxnSpPr>
        <xdr:cNvPr id="353" name="直線コネクタ 352"/>
        <xdr:cNvCxnSpPr/>
      </xdr:nvCxnSpPr>
      <xdr:spPr>
        <a:xfrm>
          <a:off x="8743950" y="9306560"/>
          <a:ext cx="8953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54" name="フローチャート: 判断 353"/>
        <xdr:cNvSpPr/>
      </xdr:nvSpPr>
      <xdr:spPr>
        <a:xfrm>
          <a:off x="9588500" y="9382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105410</xdr:rowOff>
    </xdr:from>
    <xdr:ext cx="530860" cy="258445"/>
    <xdr:sp macro="" textlink="">
      <xdr:nvSpPr>
        <xdr:cNvPr id="355" name="テキスト ボックス 354"/>
        <xdr:cNvSpPr txBox="1"/>
      </xdr:nvSpPr>
      <xdr:spPr>
        <a:xfrm>
          <a:off x="9371965" y="91617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82550</xdr:rowOff>
    </xdr:from>
    <xdr:to xmlns:xdr="http://schemas.openxmlformats.org/drawingml/2006/spreadsheetDrawing">
      <xdr:col>45</xdr:col>
      <xdr:colOff>171450</xdr:colOff>
      <xdr:row>57</xdr:row>
      <xdr:rowOff>54610</xdr:rowOff>
    </xdr:to>
    <xdr:cxnSp macro="">
      <xdr:nvCxnSpPr>
        <xdr:cNvPr id="356" name="直線コネクタ 355"/>
        <xdr:cNvCxnSpPr/>
      </xdr:nvCxnSpPr>
      <xdr:spPr>
        <a:xfrm flipV="1">
          <a:off x="7861300" y="9306560"/>
          <a:ext cx="88265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45720</xdr:rowOff>
    </xdr:from>
    <xdr:to xmlns:xdr="http://schemas.openxmlformats.org/drawingml/2006/spreadsheetDrawing">
      <xdr:col>46</xdr:col>
      <xdr:colOff>38100</xdr:colOff>
      <xdr:row>56</xdr:row>
      <xdr:rowOff>147955</xdr:rowOff>
    </xdr:to>
    <xdr:sp macro="" textlink="">
      <xdr:nvSpPr>
        <xdr:cNvPr id="357" name="フローチャート: 判断 356"/>
        <xdr:cNvSpPr/>
      </xdr:nvSpPr>
      <xdr:spPr>
        <a:xfrm>
          <a:off x="8699500" y="9437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138430</xdr:rowOff>
    </xdr:from>
    <xdr:ext cx="530225" cy="258445"/>
    <xdr:sp macro="" textlink="">
      <xdr:nvSpPr>
        <xdr:cNvPr id="358" name="テキスト ボックス 357"/>
        <xdr:cNvSpPr txBox="1"/>
      </xdr:nvSpPr>
      <xdr:spPr>
        <a:xfrm>
          <a:off x="8482965" y="95300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160655</xdr:rowOff>
    </xdr:from>
    <xdr:to xmlns:xdr="http://schemas.openxmlformats.org/drawingml/2006/spreadsheetDrawing">
      <xdr:col>41</xdr:col>
      <xdr:colOff>50800</xdr:colOff>
      <xdr:row>57</xdr:row>
      <xdr:rowOff>54610</xdr:rowOff>
    </xdr:to>
    <xdr:cxnSp macro="">
      <xdr:nvCxnSpPr>
        <xdr:cNvPr id="359" name="直線コネクタ 358"/>
        <xdr:cNvCxnSpPr/>
      </xdr:nvCxnSpPr>
      <xdr:spPr>
        <a:xfrm>
          <a:off x="6972300" y="95523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62865</xdr:rowOff>
    </xdr:from>
    <xdr:to xmlns:xdr="http://schemas.openxmlformats.org/drawingml/2006/spreadsheetDrawing">
      <xdr:col>41</xdr:col>
      <xdr:colOff>101600</xdr:colOff>
      <xdr:row>56</xdr:row>
      <xdr:rowOff>165100</xdr:rowOff>
    </xdr:to>
    <xdr:sp macro="" textlink="">
      <xdr:nvSpPr>
        <xdr:cNvPr id="360" name="フローチャート: 判断 359"/>
        <xdr:cNvSpPr/>
      </xdr:nvSpPr>
      <xdr:spPr>
        <a:xfrm>
          <a:off x="7810500" y="945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30225" cy="256540"/>
    <xdr:sp macro="" textlink="">
      <xdr:nvSpPr>
        <xdr:cNvPr id="361" name="テキスト ボックス 360"/>
        <xdr:cNvSpPr txBox="1"/>
      </xdr:nvSpPr>
      <xdr:spPr>
        <a:xfrm>
          <a:off x="7593965" y="92341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2" name="フローチャート: 判断 361"/>
        <xdr:cNvSpPr/>
      </xdr:nvSpPr>
      <xdr:spPr>
        <a:xfrm>
          <a:off x="692150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5715</xdr:rowOff>
    </xdr:from>
    <xdr:ext cx="530860" cy="255905"/>
    <xdr:sp macro="" textlink="">
      <xdr:nvSpPr>
        <xdr:cNvPr id="363" name="テキスト ボックス 362"/>
        <xdr:cNvSpPr txBox="1"/>
      </xdr:nvSpPr>
      <xdr:spPr>
        <a:xfrm>
          <a:off x="6704965" y="922972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4" name="テキスト ボックス 363"/>
        <xdr:cNvSpPr txBox="1"/>
      </xdr:nvSpPr>
      <xdr:spPr>
        <a:xfrm>
          <a:off x="10287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5" name="テキスト ボックス 364"/>
        <xdr:cNvSpPr txBox="1"/>
      </xdr:nvSpPr>
      <xdr:spPr>
        <a:xfrm>
          <a:off x="944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6" name="テキスト ボックス 365"/>
        <xdr:cNvSpPr txBox="1"/>
      </xdr:nvSpPr>
      <xdr:spPr>
        <a:xfrm>
          <a:off x="8553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8445"/>
    <xdr:sp macro="" textlink="">
      <xdr:nvSpPr>
        <xdr:cNvPr id="367" name="テキスト ボックス 366"/>
        <xdr:cNvSpPr txBox="1"/>
      </xdr:nvSpPr>
      <xdr:spPr>
        <a:xfrm>
          <a:off x="767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8" name="テキスト ボックス 367"/>
        <xdr:cNvSpPr txBox="1"/>
      </xdr:nvSpPr>
      <xdr:spPr>
        <a:xfrm>
          <a:off x="678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118110</xdr:rowOff>
    </xdr:from>
    <xdr:to xmlns:xdr="http://schemas.openxmlformats.org/drawingml/2006/spreadsheetDrawing">
      <xdr:col>55</xdr:col>
      <xdr:colOff>50800</xdr:colOff>
      <xdr:row>57</xdr:row>
      <xdr:rowOff>48260</xdr:rowOff>
    </xdr:to>
    <xdr:sp macro="" textlink="">
      <xdr:nvSpPr>
        <xdr:cNvPr id="369" name="楕円 368"/>
        <xdr:cNvSpPr/>
      </xdr:nvSpPr>
      <xdr:spPr>
        <a:xfrm>
          <a:off x="10426700" y="950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96520</xdr:rowOff>
    </xdr:from>
    <xdr:ext cx="534035" cy="258445"/>
    <xdr:sp macro="" textlink="">
      <xdr:nvSpPr>
        <xdr:cNvPr id="370" name="農林水産業費該当値テキスト"/>
        <xdr:cNvSpPr txBox="1"/>
      </xdr:nvSpPr>
      <xdr:spPr>
        <a:xfrm>
          <a:off x="10528300" y="9488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122555</xdr:rowOff>
    </xdr:from>
    <xdr:to xmlns:xdr="http://schemas.openxmlformats.org/drawingml/2006/spreadsheetDrawing">
      <xdr:col>50</xdr:col>
      <xdr:colOff>165100</xdr:colOff>
      <xdr:row>57</xdr:row>
      <xdr:rowOff>52070</xdr:rowOff>
    </xdr:to>
    <xdr:sp macro="" textlink="">
      <xdr:nvSpPr>
        <xdr:cNvPr id="371" name="楕円 370"/>
        <xdr:cNvSpPr/>
      </xdr:nvSpPr>
      <xdr:spPr>
        <a:xfrm>
          <a:off x="9588500" y="95142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43180</xdr:rowOff>
    </xdr:from>
    <xdr:ext cx="530860" cy="255905"/>
    <xdr:sp macro="" textlink="">
      <xdr:nvSpPr>
        <xdr:cNvPr id="372" name="テキスト ボックス 371"/>
        <xdr:cNvSpPr txBox="1"/>
      </xdr:nvSpPr>
      <xdr:spPr>
        <a:xfrm>
          <a:off x="9371965" y="96024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32385</xdr:rowOff>
    </xdr:from>
    <xdr:to xmlns:xdr="http://schemas.openxmlformats.org/drawingml/2006/spreadsheetDrawing">
      <xdr:col>46</xdr:col>
      <xdr:colOff>38100</xdr:colOff>
      <xdr:row>55</xdr:row>
      <xdr:rowOff>133350</xdr:rowOff>
    </xdr:to>
    <xdr:sp macro="" textlink="">
      <xdr:nvSpPr>
        <xdr:cNvPr id="373" name="楕円 372"/>
        <xdr:cNvSpPr/>
      </xdr:nvSpPr>
      <xdr:spPr>
        <a:xfrm>
          <a:off x="8699500" y="925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150495</xdr:rowOff>
    </xdr:from>
    <xdr:ext cx="530225" cy="258445"/>
    <xdr:sp macro="" textlink="">
      <xdr:nvSpPr>
        <xdr:cNvPr id="374" name="テキスト ボックス 373"/>
        <xdr:cNvSpPr txBox="1"/>
      </xdr:nvSpPr>
      <xdr:spPr>
        <a:xfrm>
          <a:off x="8482965" y="90392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4445</xdr:rowOff>
    </xdr:from>
    <xdr:to xmlns:xdr="http://schemas.openxmlformats.org/drawingml/2006/spreadsheetDrawing">
      <xdr:col>41</xdr:col>
      <xdr:colOff>101600</xdr:colOff>
      <xdr:row>57</xdr:row>
      <xdr:rowOff>106045</xdr:rowOff>
    </xdr:to>
    <xdr:sp macro="" textlink="">
      <xdr:nvSpPr>
        <xdr:cNvPr id="375" name="楕円 374"/>
        <xdr:cNvSpPr/>
      </xdr:nvSpPr>
      <xdr:spPr>
        <a:xfrm>
          <a:off x="7810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97155</xdr:rowOff>
    </xdr:from>
    <xdr:ext cx="530225" cy="255905"/>
    <xdr:sp macro="" textlink="">
      <xdr:nvSpPr>
        <xdr:cNvPr id="376" name="テキスト ボックス 375"/>
        <xdr:cNvSpPr txBox="1"/>
      </xdr:nvSpPr>
      <xdr:spPr>
        <a:xfrm>
          <a:off x="7593965" y="96564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109220</xdr:rowOff>
    </xdr:from>
    <xdr:to xmlns:xdr="http://schemas.openxmlformats.org/drawingml/2006/spreadsheetDrawing">
      <xdr:col>36</xdr:col>
      <xdr:colOff>165100</xdr:colOff>
      <xdr:row>57</xdr:row>
      <xdr:rowOff>40005</xdr:rowOff>
    </xdr:to>
    <xdr:sp macro="" textlink="">
      <xdr:nvSpPr>
        <xdr:cNvPr id="377" name="楕円 376"/>
        <xdr:cNvSpPr/>
      </xdr:nvSpPr>
      <xdr:spPr>
        <a:xfrm>
          <a:off x="6921500" y="9500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31115</xdr:rowOff>
    </xdr:from>
    <xdr:ext cx="530860" cy="254000"/>
    <xdr:sp macro="" textlink="">
      <xdr:nvSpPr>
        <xdr:cNvPr id="378" name="テキスト ボックス 377"/>
        <xdr:cNvSpPr txBox="1"/>
      </xdr:nvSpPr>
      <xdr:spPr>
        <a:xfrm>
          <a:off x="6704965" y="959040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6216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0" name="正方形/長方形 379"/>
        <xdr:cNvSpPr/>
      </xdr:nvSpPr>
      <xdr:spPr>
        <a:xfrm>
          <a:off x="6731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2" name="正方形/長方形 381"/>
        <xdr:cNvSpPr/>
      </xdr:nvSpPr>
      <xdr:spPr>
        <a:xfrm>
          <a:off x="7747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4" name="正方形/長方形 383"/>
        <xdr:cNvSpPr/>
      </xdr:nvSpPr>
      <xdr:spPr>
        <a:xfrm>
          <a:off x="8890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86" name="正方形/長方形 385"/>
        <xdr:cNvSpPr/>
      </xdr:nvSpPr>
      <xdr:spPr>
        <a:xfrm>
          <a:off x="6604000" y="114280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22250"/>
    <xdr:sp macro="" textlink="">
      <xdr:nvSpPr>
        <xdr:cNvPr id="387" name="テキスト ボックス 386"/>
        <xdr:cNvSpPr txBox="1"/>
      </xdr:nvSpPr>
      <xdr:spPr>
        <a:xfrm>
          <a:off x="6565900" y="112414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8" name="直線コネクタ 387"/>
        <xdr:cNvCxnSpPr/>
      </xdr:nvCxnSpPr>
      <xdr:spPr>
        <a:xfrm>
          <a:off x="6604000" y="13664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139065</xdr:rowOff>
    </xdr:from>
    <xdr:to xmlns:xdr="http://schemas.openxmlformats.org/drawingml/2006/spreadsheetDrawing">
      <xdr:col>59</xdr:col>
      <xdr:colOff>50800</xdr:colOff>
      <xdr:row>78</xdr:row>
      <xdr:rowOff>139065</xdr:rowOff>
    </xdr:to>
    <xdr:cxnSp macro="">
      <xdr:nvCxnSpPr>
        <xdr:cNvPr id="389" name="直線コネクタ 388"/>
        <xdr:cNvCxnSpPr/>
      </xdr:nvCxnSpPr>
      <xdr:spPr>
        <a:xfrm>
          <a:off x="6604000" y="13218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4475" cy="255905"/>
    <xdr:sp macro="" textlink="">
      <xdr:nvSpPr>
        <xdr:cNvPr id="390" name="テキスト ボックス 389"/>
        <xdr:cNvSpPr txBox="1"/>
      </xdr:nvSpPr>
      <xdr:spPr>
        <a:xfrm>
          <a:off x="6355080" y="130797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1" name="直線コネクタ 390"/>
        <xdr:cNvCxnSpPr/>
      </xdr:nvCxnSpPr>
      <xdr:spPr>
        <a:xfrm>
          <a:off x="6604000" y="12769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53975</xdr:rowOff>
    </xdr:from>
    <xdr:ext cx="530860" cy="254635"/>
    <xdr:sp macro="" textlink="">
      <xdr:nvSpPr>
        <xdr:cNvPr id="392" name="テキスト ボックス 391"/>
        <xdr:cNvSpPr txBox="1"/>
      </xdr:nvSpPr>
      <xdr:spPr>
        <a:xfrm>
          <a:off x="6072505" y="1263078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81915</xdr:rowOff>
    </xdr:from>
    <xdr:to xmlns:xdr="http://schemas.openxmlformats.org/drawingml/2006/spreadsheetDrawing">
      <xdr:col>59</xdr:col>
      <xdr:colOff>50800</xdr:colOff>
      <xdr:row>73</xdr:row>
      <xdr:rowOff>81915</xdr:rowOff>
    </xdr:to>
    <xdr:cxnSp macro="">
      <xdr:nvCxnSpPr>
        <xdr:cNvPr id="393" name="直線コネクタ 392"/>
        <xdr:cNvCxnSpPr/>
      </xdr:nvCxnSpPr>
      <xdr:spPr>
        <a:xfrm>
          <a:off x="6604000" y="1232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111125</xdr:rowOff>
    </xdr:from>
    <xdr:ext cx="530860" cy="254635"/>
    <xdr:sp macro="" textlink="">
      <xdr:nvSpPr>
        <xdr:cNvPr id="394" name="テキスト ボックス 393"/>
        <xdr:cNvSpPr txBox="1"/>
      </xdr:nvSpPr>
      <xdr:spPr>
        <a:xfrm>
          <a:off x="6072505" y="121850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139065</xdr:rowOff>
    </xdr:from>
    <xdr:to xmlns:xdr="http://schemas.openxmlformats.org/drawingml/2006/spreadsheetDrawing">
      <xdr:col>59</xdr:col>
      <xdr:colOff>50800</xdr:colOff>
      <xdr:row>70</xdr:row>
      <xdr:rowOff>139065</xdr:rowOff>
    </xdr:to>
    <xdr:cxnSp macro="">
      <xdr:nvCxnSpPr>
        <xdr:cNvPr id="395" name="直線コネクタ 394"/>
        <xdr:cNvCxnSpPr/>
      </xdr:nvCxnSpPr>
      <xdr:spPr>
        <a:xfrm>
          <a:off x="6604000" y="11877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30860" cy="255905"/>
    <xdr:sp macro="" textlink="">
      <xdr:nvSpPr>
        <xdr:cNvPr id="396" name="テキスト ボックス 395"/>
        <xdr:cNvSpPr txBox="1"/>
      </xdr:nvSpPr>
      <xdr:spPr>
        <a:xfrm>
          <a:off x="6072505" y="117386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30860" cy="254635"/>
    <xdr:sp macro="" textlink="">
      <xdr:nvSpPr>
        <xdr:cNvPr id="398" name="テキスト ボックス 397"/>
        <xdr:cNvSpPr txBox="1"/>
      </xdr:nvSpPr>
      <xdr:spPr>
        <a:xfrm>
          <a:off x="6072505" y="1128966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81915</xdr:rowOff>
    </xdr:to>
    <xdr:sp macro="" textlink="">
      <xdr:nvSpPr>
        <xdr:cNvPr id="399" name="商工費グラフ枠"/>
        <xdr:cNvSpPr/>
      </xdr:nvSpPr>
      <xdr:spPr>
        <a:xfrm>
          <a:off x="6604000" y="114280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12065</xdr:rowOff>
    </xdr:from>
    <xdr:to xmlns:xdr="http://schemas.openxmlformats.org/drawingml/2006/spreadsheetDrawing">
      <xdr:col>54</xdr:col>
      <xdr:colOff>171450</xdr:colOff>
      <xdr:row>78</xdr:row>
      <xdr:rowOff>45085</xdr:rowOff>
    </xdr:to>
    <xdr:cxnSp macro="">
      <xdr:nvCxnSpPr>
        <xdr:cNvPr id="400" name="直線コネクタ 399"/>
        <xdr:cNvCxnSpPr/>
      </xdr:nvCxnSpPr>
      <xdr:spPr>
        <a:xfrm flipV="1">
          <a:off x="10458450" y="1175067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49530</xdr:rowOff>
    </xdr:from>
    <xdr:ext cx="469265" cy="258445"/>
    <xdr:sp macro="" textlink="">
      <xdr:nvSpPr>
        <xdr:cNvPr id="401" name="商工費最小値テキスト"/>
        <xdr:cNvSpPr txBox="1"/>
      </xdr:nvSpPr>
      <xdr:spPr>
        <a:xfrm>
          <a:off x="10528300" y="1312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45085</xdr:rowOff>
    </xdr:from>
    <xdr:to xmlns:xdr="http://schemas.openxmlformats.org/drawingml/2006/spreadsheetDrawing">
      <xdr:col>55</xdr:col>
      <xdr:colOff>88900</xdr:colOff>
      <xdr:row>78</xdr:row>
      <xdr:rowOff>45085</xdr:rowOff>
    </xdr:to>
    <xdr:cxnSp macro="">
      <xdr:nvCxnSpPr>
        <xdr:cNvPr id="402" name="直線コネクタ 401"/>
        <xdr:cNvCxnSpPr/>
      </xdr:nvCxnSpPr>
      <xdr:spPr>
        <a:xfrm>
          <a:off x="10388600" y="1312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130175</xdr:rowOff>
    </xdr:from>
    <xdr:ext cx="534035" cy="257175"/>
    <xdr:sp macro="" textlink="">
      <xdr:nvSpPr>
        <xdr:cNvPr id="403" name="商工費最大値テキスト"/>
        <xdr:cNvSpPr txBox="1"/>
      </xdr:nvSpPr>
      <xdr:spPr>
        <a:xfrm>
          <a:off x="10528300" y="1153350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12065</xdr:rowOff>
    </xdr:from>
    <xdr:to xmlns:xdr="http://schemas.openxmlformats.org/drawingml/2006/spreadsheetDrawing">
      <xdr:col>55</xdr:col>
      <xdr:colOff>88900</xdr:colOff>
      <xdr:row>70</xdr:row>
      <xdr:rowOff>12065</xdr:rowOff>
    </xdr:to>
    <xdr:cxnSp macro="">
      <xdr:nvCxnSpPr>
        <xdr:cNvPr id="404" name="直線コネクタ 403"/>
        <xdr:cNvCxnSpPr/>
      </xdr:nvCxnSpPr>
      <xdr:spPr>
        <a:xfrm>
          <a:off x="10388600" y="1175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124460</xdr:rowOff>
    </xdr:from>
    <xdr:to xmlns:xdr="http://schemas.openxmlformats.org/drawingml/2006/spreadsheetDrawing">
      <xdr:col>55</xdr:col>
      <xdr:colOff>0</xdr:colOff>
      <xdr:row>77</xdr:row>
      <xdr:rowOff>36195</xdr:rowOff>
    </xdr:to>
    <xdr:cxnSp macro="">
      <xdr:nvCxnSpPr>
        <xdr:cNvPr id="405" name="直線コネクタ 404"/>
        <xdr:cNvCxnSpPr/>
      </xdr:nvCxnSpPr>
      <xdr:spPr>
        <a:xfrm flipV="1">
          <a:off x="9639300" y="1286891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78105</xdr:rowOff>
    </xdr:from>
    <xdr:ext cx="534035" cy="258445"/>
    <xdr:sp macro="" textlink="">
      <xdr:nvSpPr>
        <xdr:cNvPr id="406" name="商工費平均値テキスト"/>
        <xdr:cNvSpPr txBox="1"/>
      </xdr:nvSpPr>
      <xdr:spPr>
        <a:xfrm>
          <a:off x="10528300" y="124872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55245</xdr:rowOff>
    </xdr:from>
    <xdr:to xmlns:xdr="http://schemas.openxmlformats.org/drawingml/2006/spreadsheetDrawing">
      <xdr:col>55</xdr:col>
      <xdr:colOff>50800</xdr:colOff>
      <xdr:row>75</xdr:row>
      <xdr:rowOff>156845</xdr:rowOff>
    </xdr:to>
    <xdr:sp macro="" textlink="">
      <xdr:nvSpPr>
        <xdr:cNvPr id="407" name="フローチャート: 判断 406"/>
        <xdr:cNvSpPr/>
      </xdr:nvSpPr>
      <xdr:spPr>
        <a:xfrm>
          <a:off x="10426700" y="12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79375</xdr:rowOff>
    </xdr:from>
    <xdr:to xmlns:xdr="http://schemas.openxmlformats.org/drawingml/2006/spreadsheetDrawing">
      <xdr:col>50</xdr:col>
      <xdr:colOff>114300</xdr:colOff>
      <xdr:row>77</xdr:row>
      <xdr:rowOff>36195</xdr:rowOff>
    </xdr:to>
    <xdr:cxnSp macro="">
      <xdr:nvCxnSpPr>
        <xdr:cNvPr id="408" name="直線コネクタ 407"/>
        <xdr:cNvCxnSpPr/>
      </xdr:nvCxnSpPr>
      <xdr:spPr>
        <a:xfrm>
          <a:off x="8743950" y="12823825"/>
          <a:ext cx="8953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42545</xdr:rowOff>
    </xdr:from>
    <xdr:to xmlns:xdr="http://schemas.openxmlformats.org/drawingml/2006/spreadsheetDrawing">
      <xdr:col>50</xdr:col>
      <xdr:colOff>165100</xdr:colOff>
      <xdr:row>75</xdr:row>
      <xdr:rowOff>144145</xdr:rowOff>
    </xdr:to>
    <xdr:sp macro="" textlink="">
      <xdr:nvSpPr>
        <xdr:cNvPr id="409" name="フローチャート: 判断 408"/>
        <xdr:cNvSpPr/>
      </xdr:nvSpPr>
      <xdr:spPr>
        <a:xfrm>
          <a:off x="9588500" y="126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161290</xdr:rowOff>
    </xdr:from>
    <xdr:ext cx="530860" cy="258445"/>
    <xdr:sp macro="" textlink="">
      <xdr:nvSpPr>
        <xdr:cNvPr id="410" name="テキスト ボックス 409"/>
        <xdr:cNvSpPr txBox="1"/>
      </xdr:nvSpPr>
      <xdr:spPr>
        <a:xfrm>
          <a:off x="9371965" y="12402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79375</xdr:rowOff>
    </xdr:from>
    <xdr:to xmlns:xdr="http://schemas.openxmlformats.org/drawingml/2006/spreadsheetDrawing">
      <xdr:col>45</xdr:col>
      <xdr:colOff>171450</xdr:colOff>
      <xdr:row>77</xdr:row>
      <xdr:rowOff>93980</xdr:rowOff>
    </xdr:to>
    <xdr:cxnSp macro="">
      <xdr:nvCxnSpPr>
        <xdr:cNvPr id="411" name="直線コネクタ 410"/>
        <xdr:cNvCxnSpPr/>
      </xdr:nvCxnSpPr>
      <xdr:spPr>
        <a:xfrm flipV="1">
          <a:off x="7861300" y="12823825"/>
          <a:ext cx="88265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97155</xdr:rowOff>
    </xdr:from>
    <xdr:to xmlns:xdr="http://schemas.openxmlformats.org/drawingml/2006/spreadsheetDrawing">
      <xdr:col>46</xdr:col>
      <xdr:colOff>38100</xdr:colOff>
      <xdr:row>76</xdr:row>
      <xdr:rowOff>27305</xdr:rowOff>
    </xdr:to>
    <xdr:sp macro="" textlink="">
      <xdr:nvSpPr>
        <xdr:cNvPr id="412" name="フローチャート: 判断 411"/>
        <xdr:cNvSpPr/>
      </xdr:nvSpPr>
      <xdr:spPr>
        <a:xfrm>
          <a:off x="8699500" y="1267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43815</xdr:rowOff>
    </xdr:from>
    <xdr:ext cx="530225" cy="258445"/>
    <xdr:sp macro="" textlink="">
      <xdr:nvSpPr>
        <xdr:cNvPr id="413" name="テキスト ボックス 412"/>
        <xdr:cNvSpPr txBox="1"/>
      </xdr:nvSpPr>
      <xdr:spPr>
        <a:xfrm>
          <a:off x="8482965" y="12452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93980</xdr:rowOff>
    </xdr:from>
    <xdr:to xmlns:xdr="http://schemas.openxmlformats.org/drawingml/2006/spreadsheetDrawing">
      <xdr:col>41</xdr:col>
      <xdr:colOff>50800</xdr:colOff>
      <xdr:row>77</xdr:row>
      <xdr:rowOff>107315</xdr:rowOff>
    </xdr:to>
    <xdr:cxnSp macro="">
      <xdr:nvCxnSpPr>
        <xdr:cNvPr id="414" name="直線コネクタ 413"/>
        <xdr:cNvCxnSpPr/>
      </xdr:nvCxnSpPr>
      <xdr:spPr>
        <a:xfrm flipV="1">
          <a:off x="6972300" y="13006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140335</xdr:rowOff>
    </xdr:from>
    <xdr:to xmlns:xdr="http://schemas.openxmlformats.org/drawingml/2006/spreadsheetDrawing">
      <xdr:col>41</xdr:col>
      <xdr:colOff>101600</xdr:colOff>
      <xdr:row>77</xdr:row>
      <xdr:rowOff>70485</xdr:rowOff>
    </xdr:to>
    <xdr:sp macro="" textlink="">
      <xdr:nvSpPr>
        <xdr:cNvPr id="415" name="フローチャート: 判断 414"/>
        <xdr:cNvSpPr/>
      </xdr:nvSpPr>
      <xdr:spPr>
        <a:xfrm>
          <a:off x="7810500" y="1288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86360</xdr:rowOff>
    </xdr:from>
    <xdr:ext cx="530225" cy="254000"/>
    <xdr:sp macro="" textlink="">
      <xdr:nvSpPr>
        <xdr:cNvPr id="416" name="テキスト ボックス 415"/>
        <xdr:cNvSpPr txBox="1"/>
      </xdr:nvSpPr>
      <xdr:spPr>
        <a:xfrm>
          <a:off x="7593965" y="126631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137795</xdr:rowOff>
    </xdr:from>
    <xdr:to xmlns:xdr="http://schemas.openxmlformats.org/drawingml/2006/spreadsheetDrawing">
      <xdr:col>36</xdr:col>
      <xdr:colOff>165100</xdr:colOff>
      <xdr:row>77</xdr:row>
      <xdr:rowOff>68580</xdr:rowOff>
    </xdr:to>
    <xdr:sp macro="" textlink="">
      <xdr:nvSpPr>
        <xdr:cNvPr id="417" name="フローチャート: 判断 416"/>
        <xdr:cNvSpPr/>
      </xdr:nvSpPr>
      <xdr:spPr>
        <a:xfrm>
          <a:off x="6921500" y="128822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85090</xdr:rowOff>
    </xdr:from>
    <xdr:ext cx="530860" cy="256540"/>
    <xdr:sp macro="" textlink="">
      <xdr:nvSpPr>
        <xdr:cNvPr id="418" name="テキスト ボックス 417"/>
        <xdr:cNvSpPr txBox="1"/>
      </xdr:nvSpPr>
      <xdr:spPr>
        <a:xfrm>
          <a:off x="6704965" y="126619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19" name="テキスト ボックス 418"/>
        <xdr:cNvSpPr txBox="1"/>
      </xdr:nvSpPr>
      <xdr:spPr>
        <a:xfrm>
          <a:off x="10287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0" name="テキスト ボックス 419"/>
        <xdr:cNvSpPr txBox="1"/>
      </xdr:nvSpPr>
      <xdr:spPr>
        <a:xfrm>
          <a:off x="9448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79375</xdr:rowOff>
    </xdr:from>
    <xdr:ext cx="762000" cy="258445"/>
    <xdr:sp macro="" textlink="">
      <xdr:nvSpPr>
        <xdr:cNvPr id="421" name="テキスト ボックス 420"/>
        <xdr:cNvSpPr txBox="1"/>
      </xdr:nvSpPr>
      <xdr:spPr>
        <a:xfrm>
          <a:off x="8553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1365" cy="258445"/>
    <xdr:sp macro="" textlink="">
      <xdr:nvSpPr>
        <xdr:cNvPr id="422" name="テキスト ボックス 421"/>
        <xdr:cNvSpPr txBox="1"/>
      </xdr:nvSpPr>
      <xdr:spPr>
        <a:xfrm>
          <a:off x="767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3" name="テキスト ボックス 422"/>
        <xdr:cNvSpPr txBox="1"/>
      </xdr:nvSpPr>
      <xdr:spPr>
        <a:xfrm>
          <a:off x="678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73660</xdr:rowOff>
    </xdr:from>
    <xdr:to xmlns:xdr="http://schemas.openxmlformats.org/drawingml/2006/spreadsheetDrawing">
      <xdr:col>55</xdr:col>
      <xdr:colOff>50800</xdr:colOff>
      <xdr:row>77</xdr:row>
      <xdr:rowOff>3810</xdr:rowOff>
    </xdr:to>
    <xdr:sp macro="" textlink="">
      <xdr:nvSpPr>
        <xdr:cNvPr id="424" name="楕円 423"/>
        <xdr:cNvSpPr/>
      </xdr:nvSpPr>
      <xdr:spPr>
        <a:xfrm>
          <a:off x="10426700" y="1281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51435</xdr:rowOff>
    </xdr:from>
    <xdr:ext cx="534035" cy="254000"/>
    <xdr:sp macro="" textlink="">
      <xdr:nvSpPr>
        <xdr:cNvPr id="425" name="商工費該当値テキスト"/>
        <xdr:cNvSpPr txBox="1"/>
      </xdr:nvSpPr>
      <xdr:spPr>
        <a:xfrm>
          <a:off x="10528300" y="1279588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156210</xdr:rowOff>
    </xdr:from>
    <xdr:to xmlns:xdr="http://schemas.openxmlformats.org/drawingml/2006/spreadsheetDrawing">
      <xdr:col>50</xdr:col>
      <xdr:colOff>165100</xdr:colOff>
      <xdr:row>77</xdr:row>
      <xdr:rowOff>86360</xdr:rowOff>
    </xdr:to>
    <xdr:sp macro="" textlink="">
      <xdr:nvSpPr>
        <xdr:cNvPr id="426" name="楕円 425"/>
        <xdr:cNvSpPr/>
      </xdr:nvSpPr>
      <xdr:spPr>
        <a:xfrm>
          <a:off x="9588500" y="1290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78105</xdr:rowOff>
    </xdr:from>
    <xdr:ext cx="530860" cy="258445"/>
    <xdr:sp macro="" textlink="">
      <xdr:nvSpPr>
        <xdr:cNvPr id="427" name="テキスト ボックス 426"/>
        <xdr:cNvSpPr txBox="1"/>
      </xdr:nvSpPr>
      <xdr:spPr>
        <a:xfrm>
          <a:off x="9371965" y="12990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28575</xdr:rowOff>
    </xdr:from>
    <xdr:to xmlns:xdr="http://schemas.openxmlformats.org/drawingml/2006/spreadsheetDrawing">
      <xdr:col>46</xdr:col>
      <xdr:colOff>38100</xdr:colOff>
      <xdr:row>76</xdr:row>
      <xdr:rowOff>130810</xdr:rowOff>
    </xdr:to>
    <xdr:sp macro="" textlink="">
      <xdr:nvSpPr>
        <xdr:cNvPr id="428" name="楕円 427"/>
        <xdr:cNvSpPr/>
      </xdr:nvSpPr>
      <xdr:spPr>
        <a:xfrm>
          <a:off x="8699500" y="1277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121920</xdr:rowOff>
    </xdr:from>
    <xdr:ext cx="530225" cy="254000"/>
    <xdr:sp macro="" textlink="">
      <xdr:nvSpPr>
        <xdr:cNvPr id="429" name="テキスト ボックス 428"/>
        <xdr:cNvSpPr txBox="1"/>
      </xdr:nvSpPr>
      <xdr:spPr>
        <a:xfrm>
          <a:off x="8482965" y="128663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144145</xdr:rowOff>
    </xdr:to>
    <xdr:sp macro="" textlink="">
      <xdr:nvSpPr>
        <xdr:cNvPr id="430" name="楕円 429"/>
        <xdr:cNvSpPr/>
      </xdr:nvSpPr>
      <xdr:spPr>
        <a:xfrm>
          <a:off x="7810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135255</xdr:rowOff>
    </xdr:from>
    <xdr:ext cx="466090" cy="258445"/>
    <xdr:sp macro="" textlink="">
      <xdr:nvSpPr>
        <xdr:cNvPr id="431" name="テキスト ボックス 430"/>
        <xdr:cNvSpPr txBox="1"/>
      </xdr:nvSpPr>
      <xdr:spPr>
        <a:xfrm>
          <a:off x="7626350" y="13047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55880</xdr:rowOff>
    </xdr:from>
    <xdr:to xmlns:xdr="http://schemas.openxmlformats.org/drawingml/2006/spreadsheetDrawing">
      <xdr:col>36</xdr:col>
      <xdr:colOff>165100</xdr:colOff>
      <xdr:row>77</xdr:row>
      <xdr:rowOff>157480</xdr:rowOff>
    </xdr:to>
    <xdr:sp macro="" textlink="">
      <xdr:nvSpPr>
        <xdr:cNvPr id="432" name="楕円 431"/>
        <xdr:cNvSpPr/>
      </xdr:nvSpPr>
      <xdr:spPr>
        <a:xfrm>
          <a:off x="6921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149225</xdr:rowOff>
    </xdr:from>
    <xdr:ext cx="466090" cy="258445"/>
    <xdr:sp macro="" textlink="">
      <xdr:nvSpPr>
        <xdr:cNvPr id="433" name="テキスト ボックス 432"/>
        <xdr:cNvSpPr txBox="1"/>
      </xdr:nvSpPr>
      <xdr:spPr>
        <a:xfrm>
          <a:off x="6737350" y="13061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39744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139065</xdr:rowOff>
    </xdr:to>
    <xdr:sp macro="" textlink="">
      <xdr:nvSpPr>
        <xdr:cNvPr id="435" name="正方形/長方形 434"/>
        <xdr:cNvSpPr/>
      </xdr:nvSpPr>
      <xdr:spPr>
        <a:xfrm>
          <a:off x="6731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139065</xdr:rowOff>
    </xdr:to>
    <xdr:sp macro="" textlink="">
      <xdr:nvSpPr>
        <xdr:cNvPr id="437" name="正方形/長方形 436"/>
        <xdr:cNvSpPr/>
      </xdr:nvSpPr>
      <xdr:spPr>
        <a:xfrm>
          <a:off x="7747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139065</xdr:rowOff>
    </xdr:to>
    <xdr:sp macro="" textlink="">
      <xdr:nvSpPr>
        <xdr:cNvPr id="439" name="正方形/長方形 438"/>
        <xdr:cNvSpPr/>
      </xdr:nvSpPr>
      <xdr:spPr>
        <a:xfrm>
          <a:off x="8890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22250"/>
    <xdr:sp macro="" textlink="">
      <xdr:nvSpPr>
        <xdr:cNvPr id="442" name="テキスト ボックス 441"/>
        <xdr:cNvSpPr txBox="1"/>
      </xdr:nvSpPr>
      <xdr:spPr>
        <a:xfrm>
          <a:off x="6565900" y="145942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5" name="テキスト ボックス 444"/>
        <xdr:cNvSpPr txBox="1"/>
      </xdr:nvSpPr>
      <xdr:spPr>
        <a:xfrm>
          <a:off x="63550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7" name="テキスト ボックス 446"/>
        <xdr:cNvSpPr txBox="1"/>
      </xdr:nvSpPr>
      <xdr:spPr>
        <a:xfrm>
          <a:off x="607250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4635"/>
    <xdr:sp macro="" textlink="">
      <xdr:nvSpPr>
        <xdr:cNvPr id="449" name="テキスト ボックス 448"/>
        <xdr:cNvSpPr txBox="1"/>
      </xdr:nvSpPr>
      <xdr:spPr>
        <a:xfrm>
          <a:off x="6072505" y="157708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1" name="テキスト ボックス 450"/>
        <xdr:cNvSpPr txBox="1"/>
      </xdr:nvSpPr>
      <xdr:spPr>
        <a:xfrm>
          <a:off x="607250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62865</xdr:rowOff>
    </xdr:from>
    <xdr:to xmlns:xdr="http://schemas.openxmlformats.org/drawingml/2006/spreadsheetDrawing">
      <xdr:col>59</xdr:col>
      <xdr:colOff>50800</xdr:colOff>
      <xdr:row>90</xdr:row>
      <xdr:rowOff>62865</xdr:rowOff>
    </xdr:to>
    <xdr:cxnSp macro="">
      <xdr:nvCxnSpPr>
        <xdr:cNvPr id="452" name="直線コネクタ 451"/>
        <xdr:cNvCxnSpPr/>
      </xdr:nvCxnSpPr>
      <xdr:spPr>
        <a:xfrm>
          <a:off x="6604000" y="15154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7175"/>
    <xdr:sp macro="" textlink="">
      <xdr:nvSpPr>
        <xdr:cNvPr id="453" name="テキスト ボックス 452"/>
        <xdr:cNvSpPr txBox="1"/>
      </xdr:nvSpPr>
      <xdr:spPr>
        <a:xfrm>
          <a:off x="6008370" y="150164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1820" cy="254635"/>
    <xdr:sp macro="" textlink="">
      <xdr:nvSpPr>
        <xdr:cNvPr id="455" name="テキスト ボックス 454"/>
        <xdr:cNvSpPr txBox="1"/>
      </xdr:nvSpPr>
      <xdr:spPr>
        <a:xfrm>
          <a:off x="6008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13335</xdr:rowOff>
    </xdr:from>
    <xdr:to xmlns:xdr="http://schemas.openxmlformats.org/drawingml/2006/spreadsheetDrawing">
      <xdr:col>54</xdr:col>
      <xdr:colOff>171450</xdr:colOff>
      <xdr:row>97</xdr:row>
      <xdr:rowOff>104775</xdr:rowOff>
    </xdr:to>
    <xdr:cxnSp macro="">
      <xdr:nvCxnSpPr>
        <xdr:cNvPr id="457" name="直線コネクタ 456"/>
        <xdr:cNvCxnSpPr/>
      </xdr:nvCxnSpPr>
      <xdr:spPr>
        <a:xfrm flipV="1">
          <a:off x="10458450" y="1510474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34035" cy="254635"/>
    <xdr:sp macro="" textlink="">
      <xdr:nvSpPr>
        <xdr:cNvPr id="458" name="土木費最小値テキスト"/>
        <xdr:cNvSpPr txBox="1"/>
      </xdr:nvSpPr>
      <xdr:spPr>
        <a:xfrm>
          <a:off x="10528300" y="1639697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104775</xdr:rowOff>
    </xdr:from>
    <xdr:to xmlns:xdr="http://schemas.openxmlformats.org/drawingml/2006/spreadsheetDrawing">
      <xdr:col>55</xdr:col>
      <xdr:colOff>88900</xdr:colOff>
      <xdr:row>97</xdr:row>
      <xdr:rowOff>104775</xdr:rowOff>
    </xdr:to>
    <xdr:cxnSp macro="">
      <xdr:nvCxnSpPr>
        <xdr:cNvPr id="459" name="直線コネクタ 458"/>
        <xdr:cNvCxnSpPr/>
      </xdr:nvCxnSpPr>
      <xdr:spPr>
        <a:xfrm>
          <a:off x="10388600" y="1639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131445</xdr:rowOff>
    </xdr:from>
    <xdr:ext cx="598170" cy="255905"/>
    <xdr:sp macro="" textlink="">
      <xdr:nvSpPr>
        <xdr:cNvPr id="460" name="土木費最大値テキスト"/>
        <xdr:cNvSpPr txBox="1"/>
      </xdr:nvSpPr>
      <xdr:spPr>
        <a:xfrm>
          <a:off x="10528300" y="1488757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1" name="直線コネクタ 460"/>
        <xdr:cNvCxnSpPr/>
      </xdr:nvCxnSpPr>
      <xdr:spPr>
        <a:xfrm>
          <a:off x="10388600" y="1510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12065</xdr:rowOff>
    </xdr:from>
    <xdr:to xmlns:xdr="http://schemas.openxmlformats.org/drawingml/2006/spreadsheetDrawing">
      <xdr:col>55</xdr:col>
      <xdr:colOff>0</xdr:colOff>
      <xdr:row>96</xdr:row>
      <xdr:rowOff>14605</xdr:rowOff>
    </xdr:to>
    <xdr:cxnSp macro="">
      <xdr:nvCxnSpPr>
        <xdr:cNvPr id="462" name="直線コネクタ 461"/>
        <xdr:cNvCxnSpPr/>
      </xdr:nvCxnSpPr>
      <xdr:spPr>
        <a:xfrm>
          <a:off x="9639300" y="161283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168275</xdr:rowOff>
    </xdr:from>
    <xdr:ext cx="534035" cy="254635"/>
    <xdr:sp macro="" textlink="">
      <xdr:nvSpPr>
        <xdr:cNvPr id="463" name="土木費平均値テキスト"/>
        <xdr:cNvSpPr txBox="1"/>
      </xdr:nvSpPr>
      <xdr:spPr>
        <a:xfrm>
          <a:off x="10528300" y="1577022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145415</xdr:rowOff>
    </xdr:from>
    <xdr:to xmlns:xdr="http://schemas.openxmlformats.org/drawingml/2006/spreadsheetDrawing">
      <xdr:col>55</xdr:col>
      <xdr:colOff>50800</xdr:colOff>
      <xdr:row>95</xdr:row>
      <xdr:rowOff>75565</xdr:rowOff>
    </xdr:to>
    <xdr:sp macro="" textlink="">
      <xdr:nvSpPr>
        <xdr:cNvPr id="464" name="フローチャート: 判断 463"/>
        <xdr:cNvSpPr/>
      </xdr:nvSpPr>
      <xdr:spPr>
        <a:xfrm>
          <a:off x="10426700" y="159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12065</xdr:rowOff>
    </xdr:from>
    <xdr:to xmlns:xdr="http://schemas.openxmlformats.org/drawingml/2006/spreadsheetDrawing">
      <xdr:col>50</xdr:col>
      <xdr:colOff>114300</xdr:colOff>
      <xdr:row>96</xdr:row>
      <xdr:rowOff>165100</xdr:rowOff>
    </xdr:to>
    <xdr:cxnSp macro="">
      <xdr:nvCxnSpPr>
        <xdr:cNvPr id="465" name="直線コネクタ 464"/>
        <xdr:cNvCxnSpPr/>
      </xdr:nvCxnSpPr>
      <xdr:spPr>
        <a:xfrm flipV="1">
          <a:off x="8743950" y="16128365"/>
          <a:ext cx="8953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123190</xdr:rowOff>
    </xdr:from>
    <xdr:to xmlns:xdr="http://schemas.openxmlformats.org/drawingml/2006/spreadsheetDrawing">
      <xdr:col>50</xdr:col>
      <xdr:colOff>165100</xdr:colOff>
      <xdr:row>95</xdr:row>
      <xdr:rowOff>53340</xdr:rowOff>
    </xdr:to>
    <xdr:sp macro="" textlink="">
      <xdr:nvSpPr>
        <xdr:cNvPr id="466" name="フローチャート: 判断 465"/>
        <xdr:cNvSpPr/>
      </xdr:nvSpPr>
      <xdr:spPr>
        <a:xfrm>
          <a:off x="9588500"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69850</xdr:rowOff>
    </xdr:from>
    <xdr:ext cx="530860" cy="259080"/>
    <xdr:sp macro="" textlink="">
      <xdr:nvSpPr>
        <xdr:cNvPr id="467" name="テキスト ボックス 466"/>
        <xdr:cNvSpPr txBox="1"/>
      </xdr:nvSpPr>
      <xdr:spPr>
        <a:xfrm>
          <a:off x="9371965" y="15671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115570</xdr:rowOff>
    </xdr:from>
    <xdr:to xmlns:xdr="http://schemas.openxmlformats.org/drawingml/2006/spreadsheetDrawing">
      <xdr:col>45</xdr:col>
      <xdr:colOff>171450</xdr:colOff>
      <xdr:row>96</xdr:row>
      <xdr:rowOff>165100</xdr:rowOff>
    </xdr:to>
    <xdr:cxnSp macro="">
      <xdr:nvCxnSpPr>
        <xdr:cNvPr id="468" name="直線コネクタ 467"/>
        <xdr:cNvCxnSpPr/>
      </xdr:nvCxnSpPr>
      <xdr:spPr>
        <a:xfrm>
          <a:off x="7861300" y="16231870"/>
          <a:ext cx="8826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29210</xdr:rowOff>
    </xdr:from>
    <xdr:to xmlns:xdr="http://schemas.openxmlformats.org/drawingml/2006/spreadsheetDrawing">
      <xdr:col>46</xdr:col>
      <xdr:colOff>38100</xdr:colOff>
      <xdr:row>95</xdr:row>
      <xdr:rowOff>130175</xdr:rowOff>
    </xdr:to>
    <xdr:sp macro="" textlink="">
      <xdr:nvSpPr>
        <xdr:cNvPr id="469" name="フローチャート: 判断 468"/>
        <xdr:cNvSpPr/>
      </xdr:nvSpPr>
      <xdr:spPr>
        <a:xfrm>
          <a:off x="8699500" y="15974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146685</xdr:rowOff>
    </xdr:from>
    <xdr:ext cx="530225" cy="254635"/>
    <xdr:sp macro="" textlink="">
      <xdr:nvSpPr>
        <xdr:cNvPr id="470" name="テキスト ボックス 469"/>
        <xdr:cNvSpPr txBox="1"/>
      </xdr:nvSpPr>
      <xdr:spPr>
        <a:xfrm>
          <a:off x="8482965" y="15748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86995</xdr:rowOff>
    </xdr:from>
    <xdr:to xmlns:xdr="http://schemas.openxmlformats.org/drawingml/2006/spreadsheetDrawing">
      <xdr:col>41</xdr:col>
      <xdr:colOff>50800</xdr:colOff>
      <xdr:row>96</xdr:row>
      <xdr:rowOff>115570</xdr:rowOff>
    </xdr:to>
    <xdr:cxnSp macro="">
      <xdr:nvCxnSpPr>
        <xdr:cNvPr id="471" name="直線コネクタ 470"/>
        <xdr:cNvCxnSpPr/>
      </xdr:nvCxnSpPr>
      <xdr:spPr>
        <a:xfrm>
          <a:off x="6972300" y="1603184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66040</xdr:rowOff>
    </xdr:from>
    <xdr:to xmlns:xdr="http://schemas.openxmlformats.org/drawingml/2006/spreadsheetDrawing">
      <xdr:col>41</xdr:col>
      <xdr:colOff>101600</xdr:colOff>
      <xdr:row>95</xdr:row>
      <xdr:rowOff>167640</xdr:rowOff>
    </xdr:to>
    <xdr:sp macro="" textlink="">
      <xdr:nvSpPr>
        <xdr:cNvPr id="472" name="フローチャート: 判断 471"/>
        <xdr:cNvSpPr/>
      </xdr:nvSpPr>
      <xdr:spPr>
        <a:xfrm>
          <a:off x="7810500" y="160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12700</xdr:rowOff>
    </xdr:from>
    <xdr:ext cx="530225" cy="259080"/>
    <xdr:sp macro="" textlink="">
      <xdr:nvSpPr>
        <xdr:cNvPr id="473" name="テキスト ボックス 472"/>
        <xdr:cNvSpPr txBox="1"/>
      </xdr:nvSpPr>
      <xdr:spPr>
        <a:xfrm>
          <a:off x="7593965" y="15786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60960</xdr:rowOff>
    </xdr:from>
    <xdr:to xmlns:xdr="http://schemas.openxmlformats.org/drawingml/2006/spreadsheetDrawing">
      <xdr:col>36</xdr:col>
      <xdr:colOff>165100</xdr:colOff>
      <xdr:row>95</xdr:row>
      <xdr:rowOff>162560</xdr:rowOff>
    </xdr:to>
    <xdr:sp macro="" textlink="">
      <xdr:nvSpPr>
        <xdr:cNvPr id="474" name="フローチャート: 判断 473"/>
        <xdr:cNvSpPr/>
      </xdr:nvSpPr>
      <xdr:spPr>
        <a:xfrm>
          <a:off x="692150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30860" cy="259080"/>
    <xdr:sp macro="" textlink="">
      <xdr:nvSpPr>
        <xdr:cNvPr id="475" name="テキスト ボックス 474"/>
        <xdr:cNvSpPr txBox="1"/>
      </xdr:nvSpPr>
      <xdr:spPr>
        <a:xfrm>
          <a:off x="6704965" y="16098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8" name="テキスト ボックス 477"/>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9" name="テキスト ボックス 478"/>
        <xdr:cNvSpPr txBox="1"/>
      </xdr:nvSpPr>
      <xdr:spPr>
        <a:xfrm>
          <a:off x="767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135255</xdr:rowOff>
    </xdr:from>
    <xdr:to xmlns:xdr="http://schemas.openxmlformats.org/drawingml/2006/spreadsheetDrawing">
      <xdr:col>55</xdr:col>
      <xdr:colOff>50800</xdr:colOff>
      <xdr:row>96</xdr:row>
      <xdr:rowOff>65405</xdr:rowOff>
    </xdr:to>
    <xdr:sp macro="" textlink="">
      <xdr:nvSpPr>
        <xdr:cNvPr id="481" name="楕円 480"/>
        <xdr:cNvSpPr/>
      </xdr:nvSpPr>
      <xdr:spPr>
        <a:xfrm>
          <a:off x="10426700" y="16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113665</xdr:rowOff>
    </xdr:from>
    <xdr:ext cx="534035" cy="258445"/>
    <xdr:sp macro="" textlink="">
      <xdr:nvSpPr>
        <xdr:cNvPr id="482" name="土木費該当値テキスト"/>
        <xdr:cNvSpPr txBox="1"/>
      </xdr:nvSpPr>
      <xdr:spPr>
        <a:xfrm>
          <a:off x="10528300"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132715</xdr:rowOff>
    </xdr:from>
    <xdr:to xmlns:xdr="http://schemas.openxmlformats.org/drawingml/2006/spreadsheetDrawing">
      <xdr:col>50</xdr:col>
      <xdr:colOff>165100</xdr:colOff>
      <xdr:row>96</xdr:row>
      <xdr:rowOff>63500</xdr:rowOff>
    </xdr:to>
    <xdr:sp macro="" textlink="">
      <xdr:nvSpPr>
        <xdr:cNvPr id="483" name="楕円 482"/>
        <xdr:cNvSpPr/>
      </xdr:nvSpPr>
      <xdr:spPr>
        <a:xfrm>
          <a:off x="958850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53975</xdr:rowOff>
    </xdr:from>
    <xdr:ext cx="530860" cy="254635"/>
    <xdr:sp macro="" textlink="">
      <xdr:nvSpPr>
        <xdr:cNvPr id="484" name="テキスト ボックス 483"/>
        <xdr:cNvSpPr txBox="1"/>
      </xdr:nvSpPr>
      <xdr:spPr>
        <a:xfrm>
          <a:off x="9371965" y="1617027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114300</xdr:rowOff>
    </xdr:from>
    <xdr:to xmlns:xdr="http://schemas.openxmlformats.org/drawingml/2006/spreadsheetDrawing">
      <xdr:col>46</xdr:col>
      <xdr:colOff>38100</xdr:colOff>
      <xdr:row>97</xdr:row>
      <xdr:rowOff>44450</xdr:rowOff>
    </xdr:to>
    <xdr:sp macro="" textlink="">
      <xdr:nvSpPr>
        <xdr:cNvPr id="485" name="楕円 484"/>
        <xdr:cNvSpPr/>
      </xdr:nvSpPr>
      <xdr:spPr>
        <a:xfrm>
          <a:off x="8699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35560</xdr:rowOff>
    </xdr:from>
    <xdr:ext cx="530225" cy="259080"/>
    <xdr:sp macro="" textlink="">
      <xdr:nvSpPr>
        <xdr:cNvPr id="486" name="テキスト ボックス 485"/>
        <xdr:cNvSpPr txBox="1"/>
      </xdr:nvSpPr>
      <xdr:spPr>
        <a:xfrm>
          <a:off x="8482965" y="16323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64770</xdr:rowOff>
    </xdr:from>
    <xdr:to xmlns:xdr="http://schemas.openxmlformats.org/drawingml/2006/spreadsheetDrawing">
      <xdr:col>41</xdr:col>
      <xdr:colOff>101600</xdr:colOff>
      <xdr:row>96</xdr:row>
      <xdr:rowOff>166370</xdr:rowOff>
    </xdr:to>
    <xdr:sp macro="" textlink="">
      <xdr:nvSpPr>
        <xdr:cNvPr id="487" name="楕円 486"/>
        <xdr:cNvSpPr/>
      </xdr:nvSpPr>
      <xdr:spPr>
        <a:xfrm>
          <a:off x="7810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157480</xdr:rowOff>
    </xdr:from>
    <xdr:ext cx="530225" cy="254635"/>
    <xdr:sp macro="" textlink="">
      <xdr:nvSpPr>
        <xdr:cNvPr id="488" name="テキスト ボックス 487"/>
        <xdr:cNvSpPr txBox="1"/>
      </xdr:nvSpPr>
      <xdr:spPr>
        <a:xfrm>
          <a:off x="7593965" y="16273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36195</xdr:rowOff>
    </xdr:from>
    <xdr:to xmlns:xdr="http://schemas.openxmlformats.org/drawingml/2006/spreadsheetDrawing">
      <xdr:col>36</xdr:col>
      <xdr:colOff>165100</xdr:colOff>
      <xdr:row>95</xdr:row>
      <xdr:rowOff>137795</xdr:rowOff>
    </xdr:to>
    <xdr:sp macro="" textlink="">
      <xdr:nvSpPr>
        <xdr:cNvPr id="489" name="楕円 488"/>
        <xdr:cNvSpPr/>
      </xdr:nvSpPr>
      <xdr:spPr>
        <a:xfrm>
          <a:off x="6921500" y="159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154940</xdr:rowOff>
    </xdr:from>
    <xdr:ext cx="530860" cy="254635"/>
    <xdr:sp macro="" textlink="">
      <xdr:nvSpPr>
        <xdr:cNvPr id="490" name="テキスト ボックス 489"/>
        <xdr:cNvSpPr txBox="1"/>
      </xdr:nvSpPr>
      <xdr:spPr>
        <a:xfrm>
          <a:off x="6704965" y="1575689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1" name="正方形/長方形 490"/>
        <xdr:cNvSpPr/>
      </xdr:nvSpPr>
      <xdr:spPr>
        <a:xfrm>
          <a:off x="12446000" y="39160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2" name="正方形/長方形 491"/>
        <xdr:cNvSpPr/>
      </xdr:nvSpPr>
      <xdr:spPr>
        <a:xfrm>
          <a:off x="12573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494" name="正方形/長方形 493"/>
        <xdr:cNvSpPr/>
      </xdr:nvSpPr>
      <xdr:spPr>
        <a:xfrm>
          <a:off x="13589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496" name="正方形/長方形 495"/>
        <xdr:cNvSpPr/>
      </xdr:nvSpPr>
      <xdr:spPr>
        <a:xfrm>
          <a:off x="14732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498" name="正方形/長方形 497"/>
        <xdr:cNvSpPr/>
      </xdr:nvSpPr>
      <xdr:spPr>
        <a:xfrm>
          <a:off x="12446000" y="47224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6075" cy="222250"/>
    <xdr:sp macro="" textlink="">
      <xdr:nvSpPr>
        <xdr:cNvPr id="499" name="テキスト ボックス 498"/>
        <xdr:cNvSpPr txBox="1"/>
      </xdr:nvSpPr>
      <xdr:spPr>
        <a:xfrm>
          <a:off x="12407900" y="45358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0" name="直線コネクタ 499"/>
        <xdr:cNvCxnSpPr/>
      </xdr:nvCxnSpPr>
      <xdr:spPr>
        <a:xfrm>
          <a:off x="12446000" y="69589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111125</xdr:rowOff>
    </xdr:from>
    <xdr:ext cx="244475" cy="254635"/>
    <xdr:sp macro="" textlink="">
      <xdr:nvSpPr>
        <xdr:cNvPr id="501" name="テキスト ボックス 500"/>
        <xdr:cNvSpPr txBox="1"/>
      </xdr:nvSpPr>
      <xdr:spPr>
        <a:xfrm>
          <a:off x="12197080" y="68205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139065</xdr:rowOff>
    </xdr:from>
    <xdr:to xmlns:xdr="http://schemas.openxmlformats.org/drawingml/2006/spreadsheetDrawing">
      <xdr:col>89</xdr:col>
      <xdr:colOff>171450</xdr:colOff>
      <xdr:row>38</xdr:row>
      <xdr:rowOff>139065</xdr:rowOff>
    </xdr:to>
    <xdr:cxnSp macro="">
      <xdr:nvCxnSpPr>
        <xdr:cNvPr id="502" name="直線コネクタ 501"/>
        <xdr:cNvCxnSpPr/>
      </xdr:nvCxnSpPr>
      <xdr:spPr>
        <a:xfrm>
          <a:off x="12446000" y="65131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1495" cy="255905"/>
    <xdr:sp macro="" textlink="">
      <xdr:nvSpPr>
        <xdr:cNvPr id="503" name="テキスト ボックス 502"/>
        <xdr:cNvSpPr txBox="1"/>
      </xdr:nvSpPr>
      <xdr:spPr>
        <a:xfrm>
          <a:off x="11914505" y="637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4" name="直線コネクタ 503"/>
        <xdr:cNvCxnSpPr/>
      </xdr:nvCxnSpPr>
      <xdr:spPr>
        <a:xfrm>
          <a:off x="12446000" y="60636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53975</xdr:rowOff>
    </xdr:from>
    <xdr:ext cx="531495" cy="254635"/>
    <xdr:sp macro="" textlink="">
      <xdr:nvSpPr>
        <xdr:cNvPr id="505" name="テキスト ボックス 504"/>
        <xdr:cNvSpPr txBox="1"/>
      </xdr:nvSpPr>
      <xdr:spPr>
        <a:xfrm>
          <a:off x="11914505" y="59251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81915</xdr:rowOff>
    </xdr:from>
    <xdr:to xmlns:xdr="http://schemas.openxmlformats.org/drawingml/2006/spreadsheetDrawing">
      <xdr:col>89</xdr:col>
      <xdr:colOff>171450</xdr:colOff>
      <xdr:row>33</xdr:row>
      <xdr:rowOff>81915</xdr:rowOff>
    </xdr:to>
    <xdr:cxnSp macro="">
      <xdr:nvCxnSpPr>
        <xdr:cNvPr id="506" name="直線コネクタ 505"/>
        <xdr:cNvCxnSpPr/>
      </xdr:nvCxnSpPr>
      <xdr:spPr>
        <a:xfrm>
          <a:off x="12446000" y="56178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111125</xdr:rowOff>
    </xdr:from>
    <xdr:ext cx="531495" cy="254635"/>
    <xdr:sp macro="" textlink="">
      <xdr:nvSpPr>
        <xdr:cNvPr id="507" name="テキスト ボックス 506"/>
        <xdr:cNvSpPr txBox="1"/>
      </xdr:nvSpPr>
      <xdr:spPr>
        <a:xfrm>
          <a:off x="11914505" y="54794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139065</xdr:rowOff>
    </xdr:from>
    <xdr:to xmlns:xdr="http://schemas.openxmlformats.org/drawingml/2006/spreadsheetDrawing">
      <xdr:col>89</xdr:col>
      <xdr:colOff>171450</xdr:colOff>
      <xdr:row>30</xdr:row>
      <xdr:rowOff>139065</xdr:rowOff>
    </xdr:to>
    <xdr:cxnSp macro="">
      <xdr:nvCxnSpPr>
        <xdr:cNvPr id="508" name="直線コネクタ 507"/>
        <xdr:cNvCxnSpPr/>
      </xdr:nvCxnSpPr>
      <xdr:spPr>
        <a:xfrm>
          <a:off x="12446000" y="51720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1495" cy="255905"/>
    <xdr:sp macro="" textlink="">
      <xdr:nvSpPr>
        <xdr:cNvPr id="509" name="テキスト ボックス 508"/>
        <xdr:cNvSpPr txBox="1"/>
      </xdr:nvSpPr>
      <xdr:spPr>
        <a:xfrm>
          <a:off x="11914505" y="503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0" name="直線コネクタ 509"/>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31495" cy="254635"/>
    <xdr:sp macro="" textlink="">
      <xdr:nvSpPr>
        <xdr:cNvPr id="511" name="テキスト ボックス 510"/>
        <xdr:cNvSpPr txBox="1"/>
      </xdr:nvSpPr>
      <xdr:spPr>
        <a:xfrm>
          <a:off x="11914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12" name="消防費グラフ枠"/>
        <xdr:cNvSpPr/>
      </xdr:nvSpPr>
      <xdr:spPr>
        <a:xfrm>
          <a:off x="12446000" y="47224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167640</xdr:rowOff>
    </xdr:to>
    <xdr:cxnSp macro="">
      <xdr:nvCxnSpPr>
        <xdr:cNvPr id="513" name="直線コネクタ 512"/>
        <xdr:cNvCxnSpPr/>
      </xdr:nvCxnSpPr>
      <xdr:spPr>
        <a:xfrm flipV="1">
          <a:off x="16317595" y="526415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635</xdr:rowOff>
    </xdr:from>
    <xdr:ext cx="469900" cy="258445"/>
    <xdr:sp macro="" textlink="">
      <xdr:nvSpPr>
        <xdr:cNvPr id="514" name="消防費最小値テキスト"/>
        <xdr:cNvSpPr txBox="1"/>
      </xdr:nvSpPr>
      <xdr:spPr>
        <a:xfrm>
          <a:off x="16363950" y="654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5" name="直線コネクタ 514"/>
        <xdr:cNvCxnSpPr/>
      </xdr:nvCxnSpPr>
      <xdr:spPr>
        <a:xfrm>
          <a:off x="16230600" y="654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10795</xdr:rowOff>
    </xdr:from>
    <xdr:ext cx="534670" cy="255905"/>
    <xdr:sp macro="" textlink="">
      <xdr:nvSpPr>
        <xdr:cNvPr id="516" name="消防費最大値テキスト"/>
        <xdr:cNvSpPr txBox="1"/>
      </xdr:nvSpPr>
      <xdr:spPr>
        <a:xfrm>
          <a:off x="16363950" y="50438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7" name="直線コネクタ 516"/>
        <xdr:cNvCxnSpPr/>
      </xdr:nvCxnSpPr>
      <xdr:spPr>
        <a:xfrm>
          <a:off x="16230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39370</xdr:rowOff>
    </xdr:from>
    <xdr:to xmlns:xdr="http://schemas.openxmlformats.org/drawingml/2006/spreadsheetDrawing">
      <xdr:col>85</xdr:col>
      <xdr:colOff>127000</xdr:colOff>
      <xdr:row>35</xdr:row>
      <xdr:rowOff>147955</xdr:rowOff>
    </xdr:to>
    <xdr:cxnSp macro="">
      <xdr:nvCxnSpPr>
        <xdr:cNvPr id="518" name="直線コネクタ 517"/>
        <xdr:cNvCxnSpPr/>
      </xdr:nvCxnSpPr>
      <xdr:spPr>
        <a:xfrm>
          <a:off x="15481300" y="591058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144780</xdr:rowOff>
    </xdr:from>
    <xdr:ext cx="534670" cy="254000"/>
    <xdr:sp macro="" textlink="">
      <xdr:nvSpPr>
        <xdr:cNvPr id="519" name="消防費平均値テキスト"/>
        <xdr:cNvSpPr txBox="1"/>
      </xdr:nvSpPr>
      <xdr:spPr>
        <a:xfrm>
          <a:off x="16363950" y="60159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166370</xdr:rowOff>
    </xdr:from>
    <xdr:to xmlns:xdr="http://schemas.openxmlformats.org/drawingml/2006/spreadsheetDrawing">
      <xdr:col>85</xdr:col>
      <xdr:colOff>171450</xdr:colOff>
      <xdr:row>36</xdr:row>
      <xdr:rowOff>97155</xdr:rowOff>
    </xdr:to>
    <xdr:sp macro="" textlink="">
      <xdr:nvSpPr>
        <xdr:cNvPr id="520" name="フローチャート: 判断 519"/>
        <xdr:cNvSpPr/>
      </xdr:nvSpPr>
      <xdr:spPr>
        <a:xfrm>
          <a:off x="16268700" y="60375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31115</xdr:rowOff>
    </xdr:from>
    <xdr:to xmlns:xdr="http://schemas.openxmlformats.org/drawingml/2006/spreadsheetDrawing">
      <xdr:col>81</xdr:col>
      <xdr:colOff>50800</xdr:colOff>
      <xdr:row>35</xdr:row>
      <xdr:rowOff>39370</xdr:rowOff>
    </xdr:to>
    <xdr:cxnSp macro="">
      <xdr:nvCxnSpPr>
        <xdr:cNvPr id="521" name="直線コネクタ 520"/>
        <xdr:cNvCxnSpPr/>
      </xdr:nvCxnSpPr>
      <xdr:spPr>
        <a:xfrm>
          <a:off x="14592300" y="5902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118110</xdr:rowOff>
    </xdr:from>
    <xdr:to xmlns:xdr="http://schemas.openxmlformats.org/drawingml/2006/spreadsheetDrawing">
      <xdr:col>81</xdr:col>
      <xdr:colOff>101600</xdr:colOff>
      <xdr:row>36</xdr:row>
      <xdr:rowOff>48260</xdr:rowOff>
    </xdr:to>
    <xdr:sp macro="" textlink="">
      <xdr:nvSpPr>
        <xdr:cNvPr id="522" name="フローチャート: 判断 521"/>
        <xdr:cNvSpPr/>
      </xdr:nvSpPr>
      <xdr:spPr>
        <a:xfrm>
          <a:off x="1543050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39370</xdr:rowOff>
    </xdr:from>
    <xdr:ext cx="530225" cy="258445"/>
    <xdr:sp macro="" textlink="">
      <xdr:nvSpPr>
        <xdr:cNvPr id="523" name="テキスト ボックス 522"/>
        <xdr:cNvSpPr txBox="1"/>
      </xdr:nvSpPr>
      <xdr:spPr>
        <a:xfrm>
          <a:off x="15213965" y="60782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31115</xdr:rowOff>
    </xdr:from>
    <xdr:to xmlns:xdr="http://schemas.openxmlformats.org/drawingml/2006/spreadsheetDrawing">
      <xdr:col>76</xdr:col>
      <xdr:colOff>114300</xdr:colOff>
      <xdr:row>36</xdr:row>
      <xdr:rowOff>6985</xdr:rowOff>
    </xdr:to>
    <xdr:cxnSp macro="">
      <xdr:nvCxnSpPr>
        <xdr:cNvPr id="524" name="直線コネクタ 523"/>
        <xdr:cNvCxnSpPr/>
      </xdr:nvCxnSpPr>
      <xdr:spPr>
        <a:xfrm flipV="1">
          <a:off x="13696950" y="5902325"/>
          <a:ext cx="89535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22860</xdr:rowOff>
    </xdr:to>
    <xdr:sp macro="" textlink="">
      <xdr:nvSpPr>
        <xdr:cNvPr id="525" name="フローチャート: 判断 524"/>
        <xdr:cNvSpPr/>
      </xdr:nvSpPr>
      <xdr:spPr>
        <a:xfrm>
          <a:off x="14541500" y="59645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30860" cy="257175"/>
    <xdr:sp macro="" textlink="">
      <xdr:nvSpPr>
        <xdr:cNvPr id="526" name="テキスト ボックス 525"/>
        <xdr:cNvSpPr txBox="1"/>
      </xdr:nvSpPr>
      <xdr:spPr>
        <a:xfrm>
          <a:off x="14324965" y="605345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6985</xdr:rowOff>
    </xdr:from>
    <xdr:to xmlns:xdr="http://schemas.openxmlformats.org/drawingml/2006/spreadsheetDrawing">
      <xdr:col>71</xdr:col>
      <xdr:colOff>171450</xdr:colOff>
      <xdr:row>36</xdr:row>
      <xdr:rowOff>28575</xdr:rowOff>
    </xdr:to>
    <xdr:cxnSp macro="">
      <xdr:nvCxnSpPr>
        <xdr:cNvPr id="527" name="直線コネクタ 526"/>
        <xdr:cNvCxnSpPr/>
      </xdr:nvCxnSpPr>
      <xdr:spPr>
        <a:xfrm flipV="1">
          <a:off x="12814300" y="6045835"/>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5715</xdr:rowOff>
    </xdr:from>
    <xdr:to xmlns:xdr="http://schemas.openxmlformats.org/drawingml/2006/spreadsheetDrawing">
      <xdr:col>72</xdr:col>
      <xdr:colOff>38100</xdr:colOff>
      <xdr:row>36</xdr:row>
      <xdr:rowOff>107315</xdr:rowOff>
    </xdr:to>
    <xdr:sp macro="" textlink="">
      <xdr:nvSpPr>
        <xdr:cNvPr id="528" name="フローチャート: 判断 527"/>
        <xdr:cNvSpPr/>
      </xdr:nvSpPr>
      <xdr:spPr>
        <a:xfrm>
          <a:off x="136525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97790</xdr:rowOff>
    </xdr:from>
    <xdr:ext cx="530225" cy="255905"/>
    <xdr:sp macro="" textlink="">
      <xdr:nvSpPr>
        <xdr:cNvPr id="529" name="テキスト ボックス 528"/>
        <xdr:cNvSpPr txBox="1"/>
      </xdr:nvSpPr>
      <xdr:spPr>
        <a:xfrm>
          <a:off x="13435965" y="613664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19050</xdr:rowOff>
    </xdr:from>
    <xdr:to xmlns:xdr="http://schemas.openxmlformats.org/drawingml/2006/spreadsheetDrawing">
      <xdr:col>67</xdr:col>
      <xdr:colOff>101600</xdr:colOff>
      <xdr:row>36</xdr:row>
      <xdr:rowOff>120650</xdr:rowOff>
    </xdr:to>
    <xdr:sp macro="" textlink="">
      <xdr:nvSpPr>
        <xdr:cNvPr id="530" name="フローチャート: 判断 529"/>
        <xdr:cNvSpPr/>
      </xdr:nvSpPr>
      <xdr:spPr>
        <a:xfrm>
          <a:off x="12763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111760</xdr:rowOff>
    </xdr:from>
    <xdr:ext cx="530225" cy="255905"/>
    <xdr:sp macro="" textlink="">
      <xdr:nvSpPr>
        <xdr:cNvPr id="531" name="テキスト ボックス 530"/>
        <xdr:cNvSpPr txBox="1"/>
      </xdr:nvSpPr>
      <xdr:spPr>
        <a:xfrm>
          <a:off x="12546965" y="615061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2" name="テキスト ボックス 531"/>
        <xdr:cNvSpPr txBox="1"/>
      </xdr:nvSpPr>
      <xdr:spPr>
        <a:xfrm>
          <a:off x="16129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8445"/>
    <xdr:sp macro="" textlink="">
      <xdr:nvSpPr>
        <xdr:cNvPr id="533" name="テキスト ボックス 532"/>
        <xdr:cNvSpPr txBox="1"/>
      </xdr:nvSpPr>
      <xdr:spPr>
        <a:xfrm>
          <a:off x="15290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34" name="テキスト ボックス 533"/>
        <xdr:cNvSpPr txBox="1"/>
      </xdr:nvSpPr>
      <xdr:spPr>
        <a:xfrm>
          <a:off x="14401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35" name="テキスト ボックス 534"/>
        <xdr:cNvSpPr txBox="1"/>
      </xdr:nvSpPr>
      <xdr:spPr>
        <a:xfrm>
          <a:off x="1350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8445"/>
    <xdr:sp macro="" textlink="">
      <xdr:nvSpPr>
        <xdr:cNvPr id="536" name="テキスト ボックス 535"/>
        <xdr:cNvSpPr txBox="1"/>
      </xdr:nvSpPr>
      <xdr:spPr>
        <a:xfrm>
          <a:off x="1262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97155</xdr:rowOff>
    </xdr:from>
    <xdr:to xmlns:xdr="http://schemas.openxmlformats.org/drawingml/2006/spreadsheetDrawing">
      <xdr:col>85</xdr:col>
      <xdr:colOff>171450</xdr:colOff>
      <xdr:row>36</xdr:row>
      <xdr:rowOff>26670</xdr:rowOff>
    </xdr:to>
    <xdr:sp macro="" textlink="">
      <xdr:nvSpPr>
        <xdr:cNvPr id="537" name="楕円 536"/>
        <xdr:cNvSpPr/>
      </xdr:nvSpPr>
      <xdr:spPr>
        <a:xfrm>
          <a:off x="16268700" y="59683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120015</xdr:rowOff>
    </xdr:from>
    <xdr:ext cx="534670" cy="255905"/>
    <xdr:sp macro="" textlink="">
      <xdr:nvSpPr>
        <xdr:cNvPr id="538" name="消防費該当値テキスト"/>
        <xdr:cNvSpPr txBox="1"/>
      </xdr:nvSpPr>
      <xdr:spPr>
        <a:xfrm>
          <a:off x="16363950" y="5823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160020</xdr:rowOff>
    </xdr:from>
    <xdr:to xmlns:xdr="http://schemas.openxmlformats.org/drawingml/2006/spreadsheetDrawing">
      <xdr:col>81</xdr:col>
      <xdr:colOff>101600</xdr:colOff>
      <xdr:row>35</xdr:row>
      <xdr:rowOff>90170</xdr:rowOff>
    </xdr:to>
    <xdr:sp macro="" textlink="">
      <xdr:nvSpPr>
        <xdr:cNvPr id="539" name="楕円 538"/>
        <xdr:cNvSpPr/>
      </xdr:nvSpPr>
      <xdr:spPr>
        <a:xfrm>
          <a:off x="15430500" y="586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106680</xdr:rowOff>
    </xdr:from>
    <xdr:ext cx="530225" cy="257175"/>
    <xdr:sp macro="" textlink="">
      <xdr:nvSpPr>
        <xdr:cNvPr id="540" name="テキスト ボックス 539"/>
        <xdr:cNvSpPr txBox="1"/>
      </xdr:nvSpPr>
      <xdr:spPr>
        <a:xfrm>
          <a:off x="15213965" y="56426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151765</xdr:rowOff>
    </xdr:from>
    <xdr:to xmlns:xdr="http://schemas.openxmlformats.org/drawingml/2006/spreadsheetDrawing">
      <xdr:col>76</xdr:col>
      <xdr:colOff>165100</xdr:colOff>
      <xdr:row>35</xdr:row>
      <xdr:rowOff>81280</xdr:rowOff>
    </xdr:to>
    <xdr:sp macro="" textlink="">
      <xdr:nvSpPr>
        <xdr:cNvPr id="541" name="楕円 540"/>
        <xdr:cNvSpPr/>
      </xdr:nvSpPr>
      <xdr:spPr>
        <a:xfrm>
          <a:off x="14541500" y="5855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97790</xdr:rowOff>
    </xdr:from>
    <xdr:ext cx="530860" cy="255905"/>
    <xdr:sp macro="" textlink="">
      <xdr:nvSpPr>
        <xdr:cNvPr id="542" name="テキスト ボックス 541"/>
        <xdr:cNvSpPr txBox="1"/>
      </xdr:nvSpPr>
      <xdr:spPr>
        <a:xfrm>
          <a:off x="14324965" y="56337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128270</xdr:rowOff>
    </xdr:from>
    <xdr:to xmlns:xdr="http://schemas.openxmlformats.org/drawingml/2006/spreadsheetDrawing">
      <xdr:col>72</xdr:col>
      <xdr:colOff>38100</xdr:colOff>
      <xdr:row>36</xdr:row>
      <xdr:rowOff>57785</xdr:rowOff>
    </xdr:to>
    <xdr:sp macro="" textlink="">
      <xdr:nvSpPr>
        <xdr:cNvPr id="543" name="楕円 542"/>
        <xdr:cNvSpPr/>
      </xdr:nvSpPr>
      <xdr:spPr>
        <a:xfrm>
          <a:off x="13652500" y="5999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74295</xdr:rowOff>
    </xdr:from>
    <xdr:ext cx="530225" cy="254635"/>
    <xdr:sp macro="" textlink="">
      <xdr:nvSpPr>
        <xdr:cNvPr id="544" name="テキスト ボックス 543"/>
        <xdr:cNvSpPr txBox="1"/>
      </xdr:nvSpPr>
      <xdr:spPr>
        <a:xfrm>
          <a:off x="13435965" y="5777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149860</xdr:rowOff>
    </xdr:from>
    <xdr:to xmlns:xdr="http://schemas.openxmlformats.org/drawingml/2006/spreadsheetDrawing">
      <xdr:col>67</xdr:col>
      <xdr:colOff>101600</xdr:colOff>
      <xdr:row>36</xdr:row>
      <xdr:rowOff>79375</xdr:rowOff>
    </xdr:to>
    <xdr:sp macro="" textlink="">
      <xdr:nvSpPr>
        <xdr:cNvPr id="545" name="楕円 544"/>
        <xdr:cNvSpPr/>
      </xdr:nvSpPr>
      <xdr:spPr>
        <a:xfrm>
          <a:off x="12763500" y="6021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96520</xdr:rowOff>
    </xdr:from>
    <xdr:ext cx="530225" cy="258445"/>
    <xdr:sp macro="" textlink="">
      <xdr:nvSpPr>
        <xdr:cNvPr id="546" name="テキスト ボックス 545"/>
        <xdr:cNvSpPr txBox="1"/>
      </xdr:nvSpPr>
      <xdr:spPr>
        <a:xfrm>
          <a:off x="12546965" y="58000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47" name="正方形/長方形 546"/>
        <xdr:cNvSpPr/>
      </xdr:nvSpPr>
      <xdr:spPr>
        <a:xfrm>
          <a:off x="12446000" y="72688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48" name="正方形/長方形 547"/>
        <xdr:cNvSpPr/>
      </xdr:nvSpPr>
      <xdr:spPr>
        <a:xfrm>
          <a:off x="12573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0" name="正方形/長方形 549"/>
        <xdr:cNvSpPr/>
      </xdr:nvSpPr>
      <xdr:spPr>
        <a:xfrm>
          <a:off x="13589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52" name="正方形/長方形 551"/>
        <xdr:cNvSpPr/>
      </xdr:nvSpPr>
      <xdr:spPr>
        <a:xfrm>
          <a:off x="14732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54" name="正方形/長方形 553"/>
        <xdr:cNvSpPr/>
      </xdr:nvSpPr>
      <xdr:spPr>
        <a:xfrm>
          <a:off x="12446000" y="80752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6075" cy="222250"/>
    <xdr:sp macro="" textlink="">
      <xdr:nvSpPr>
        <xdr:cNvPr id="555" name="テキスト ボックス 554"/>
        <xdr:cNvSpPr txBox="1"/>
      </xdr:nvSpPr>
      <xdr:spPr>
        <a:xfrm>
          <a:off x="12407900" y="78886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56" name="直線コネクタ 555"/>
        <xdr:cNvCxnSpPr/>
      </xdr:nvCxnSpPr>
      <xdr:spPr>
        <a:xfrm>
          <a:off x="12446000" y="103117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111125</xdr:rowOff>
    </xdr:from>
    <xdr:ext cx="244475" cy="254635"/>
    <xdr:sp macro="" textlink="">
      <xdr:nvSpPr>
        <xdr:cNvPr id="557" name="テキスト ボックス 556"/>
        <xdr:cNvSpPr txBox="1"/>
      </xdr:nvSpPr>
      <xdr:spPr>
        <a:xfrm>
          <a:off x="12197080" y="1017333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43815</xdr:rowOff>
    </xdr:from>
    <xdr:to xmlns:xdr="http://schemas.openxmlformats.org/drawingml/2006/spreadsheetDrawing">
      <xdr:col>89</xdr:col>
      <xdr:colOff>171450</xdr:colOff>
      <xdr:row>59</xdr:row>
      <xdr:rowOff>43815</xdr:rowOff>
    </xdr:to>
    <xdr:cxnSp macro="">
      <xdr:nvCxnSpPr>
        <xdr:cNvPr id="558" name="直線コネクタ 557"/>
        <xdr:cNvCxnSpPr/>
      </xdr:nvCxnSpPr>
      <xdr:spPr>
        <a:xfrm>
          <a:off x="12446000" y="99383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7175"/>
    <xdr:sp macro="" textlink="">
      <xdr:nvSpPr>
        <xdr:cNvPr id="559" name="テキスト ボックス 558"/>
        <xdr:cNvSpPr txBox="1"/>
      </xdr:nvSpPr>
      <xdr:spPr>
        <a:xfrm>
          <a:off x="11914505" y="9800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60" name="直線コネクタ 559"/>
        <xdr:cNvCxnSpPr/>
      </xdr:nvCxnSpPr>
      <xdr:spPr>
        <a:xfrm>
          <a:off x="12446000" y="9565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7175"/>
    <xdr:sp macro="" textlink="">
      <xdr:nvSpPr>
        <xdr:cNvPr id="561" name="テキスト ボックス 560"/>
        <xdr:cNvSpPr txBox="1"/>
      </xdr:nvSpPr>
      <xdr:spPr>
        <a:xfrm>
          <a:off x="1191450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62" name="直線コネクタ 561"/>
        <xdr:cNvCxnSpPr/>
      </xdr:nvCxnSpPr>
      <xdr:spPr>
        <a:xfrm>
          <a:off x="12446000" y="91954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31495" cy="255905"/>
    <xdr:sp macro="" textlink="">
      <xdr:nvSpPr>
        <xdr:cNvPr id="563" name="テキスト ボックス 562"/>
        <xdr:cNvSpPr txBox="1"/>
      </xdr:nvSpPr>
      <xdr:spPr>
        <a:xfrm>
          <a:off x="11914505" y="9056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100965</xdr:rowOff>
    </xdr:from>
    <xdr:to xmlns:xdr="http://schemas.openxmlformats.org/drawingml/2006/spreadsheetDrawing">
      <xdr:col>89</xdr:col>
      <xdr:colOff>171450</xdr:colOff>
      <xdr:row>52</xdr:row>
      <xdr:rowOff>100965</xdr:rowOff>
    </xdr:to>
    <xdr:cxnSp macro="">
      <xdr:nvCxnSpPr>
        <xdr:cNvPr id="564" name="直線コネクタ 563"/>
        <xdr:cNvCxnSpPr/>
      </xdr:nvCxnSpPr>
      <xdr:spPr>
        <a:xfrm>
          <a:off x="12446000" y="88220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8445"/>
    <xdr:sp macro="" textlink="">
      <xdr:nvSpPr>
        <xdr:cNvPr id="565" name="テキスト ボックス 564"/>
        <xdr:cNvSpPr txBox="1"/>
      </xdr:nvSpPr>
      <xdr:spPr>
        <a:xfrm>
          <a:off x="11914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62865</xdr:rowOff>
    </xdr:from>
    <xdr:to xmlns:xdr="http://schemas.openxmlformats.org/drawingml/2006/spreadsheetDrawing">
      <xdr:col>89</xdr:col>
      <xdr:colOff>171450</xdr:colOff>
      <xdr:row>50</xdr:row>
      <xdr:rowOff>62865</xdr:rowOff>
    </xdr:to>
    <xdr:cxnSp macro="">
      <xdr:nvCxnSpPr>
        <xdr:cNvPr id="566" name="直線コネクタ 565"/>
        <xdr:cNvCxnSpPr/>
      </xdr:nvCxnSpPr>
      <xdr:spPr>
        <a:xfrm>
          <a:off x="12446000" y="84486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7175"/>
    <xdr:sp macro="" textlink="">
      <xdr:nvSpPr>
        <xdr:cNvPr id="567" name="テキスト ボックス 566"/>
        <xdr:cNvSpPr txBox="1"/>
      </xdr:nvSpPr>
      <xdr:spPr>
        <a:xfrm>
          <a:off x="11850370" y="831088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8" name="直線コネクタ 567"/>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1820" cy="254635"/>
    <xdr:sp macro="" textlink="">
      <xdr:nvSpPr>
        <xdr:cNvPr id="569" name="テキスト ボックス 568"/>
        <xdr:cNvSpPr txBox="1"/>
      </xdr:nvSpPr>
      <xdr:spPr>
        <a:xfrm>
          <a:off x="11850370" y="79368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70" name="教育費グラフ枠"/>
        <xdr:cNvSpPr/>
      </xdr:nvSpPr>
      <xdr:spPr>
        <a:xfrm>
          <a:off x="12446000" y="80752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145415</xdr:rowOff>
    </xdr:from>
    <xdr:to xmlns:xdr="http://schemas.openxmlformats.org/drawingml/2006/spreadsheetDrawing">
      <xdr:col>85</xdr:col>
      <xdr:colOff>126365</xdr:colOff>
      <xdr:row>57</xdr:row>
      <xdr:rowOff>107950</xdr:rowOff>
    </xdr:to>
    <xdr:cxnSp macro="">
      <xdr:nvCxnSpPr>
        <xdr:cNvPr id="571" name="直線コネクタ 570"/>
        <xdr:cNvCxnSpPr/>
      </xdr:nvCxnSpPr>
      <xdr:spPr>
        <a:xfrm flipV="1">
          <a:off x="16317595" y="836358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111125</xdr:rowOff>
    </xdr:from>
    <xdr:ext cx="534670" cy="254635"/>
    <xdr:sp macro="" textlink="">
      <xdr:nvSpPr>
        <xdr:cNvPr id="572" name="教育費最小値テキスト"/>
        <xdr:cNvSpPr txBox="1"/>
      </xdr:nvSpPr>
      <xdr:spPr>
        <a:xfrm>
          <a:off x="16363950" y="9670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107950</xdr:rowOff>
    </xdr:from>
    <xdr:to xmlns:xdr="http://schemas.openxmlformats.org/drawingml/2006/spreadsheetDrawing">
      <xdr:col>86</xdr:col>
      <xdr:colOff>25400</xdr:colOff>
      <xdr:row>57</xdr:row>
      <xdr:rowOff>107950</xdr:rowOff>
    </xdr:to>
    <xdr:cxnSp macro="">
      <xdr:nvCxnSpPr>
        <xdr:cNvPr id="573" name="直線コネクタ 572"/>
        <xdr:cNvCxnSpPr/>
      </xdr:nvCxnSpPr>
      <xdr:spPr>
        <a:xfrm>
          <a:off x="16230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92710</xdr:rowOff>
    </xdr:from>
    <xdr:ext cx="598805" cy="257175"/>
    <xdr:sp macro="" textlink="">
      <xdr:nvSpPr>
        <xdr:cNvPr id="574" name="教育費最大値テキスト"/>
        <xdr:cNvSpPr txBox="1"/>
      </xdr:nvSpPr>
      <xdr:spPr>
        <a:xfrm>
          <a:off x="16363950" y="8143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145415</xdr:rowOff>
    </xdr:from>
    <xdr:to xmlns:xdr="http://schemas.openxmlformats.org/drawingml/2006/spreadsheetDrawing">
      <xdr:col>86</xdr:col>
      <xdr:colOff>25400</xdr:colOff>
      <xdr:row>49</xdr:row>
      <xdr:rowOff>145415</xdr:rowOff>
    </xdr:to>
    <xdr:cxnSp macro="">
      <xdr:nvCxnSpPr>
        <xdr:cNvPr id="575" name="直線コネクタ 574"/>
        <xdr:cNvCxnSpPr/>
      </xdr:nvCxnSpPr>
      <xdr:spPr>
        <a:xfrm>
          <a:off x="16230600" y="836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xdr:rowOff>
    </xdr:from>
    <xdr:to xmlns:xdr="http://schemas.openxmlformats.org/drawingml/2006/spreadsheetDrawing">
      <xdr:col>85</xdr:col>
      <xdr:colOff>127000</xdr:colOff>
      <xdr:row>57</xdr:row>
      <xdr:rowOff>40640</xdr:rowOff>
    </xdr:to>
    <xdr:cxnSp macro="">
      <xdr:nvCxnSpPr>
        <xdr:cNvPr id="576" name="直線コネクタ 575"/>
        <xdr:cNvCxnSpPr/>
      </xdr:nvCxnSpPr>
      <xdr:spPr>
        <a:xfrm>
          <a:off x="15481300" y="95599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127000</xdr:rowOff>
    </xdr:from>
    <xdr:ext cx="534670" cy="257175"/>
    <xdr:sp macro="" textlink="">
      <xdr:nvSpPr>
        <xdr:cNvPr id="577" name="教育費平均値テキスト"/>
        <xdr:cNvSpPr txBox="1"/>
      </xdr:nvSpPr>
      <xdr:spPr>
        <a:xfrm>
          <a:off x="16363950" y="90157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104140</xdr:rowOff>
    </xdr:from>
    <xdr:to xmlns:xdr="http://schemas.openxmlformats.org/drawingml/2006/spreadsheetDrawing">
      <xdr:col>85</xdr:col>
      <xdr:colOff>171450</xdr:colOff>
      <xdr:row>55</xdr:row>
      <xdr:rowOff>34290</xdr:rowOff>
    </xdr:to>
    <xdr:sp macro="" textlink="">
      <xdr:nvSpPr>
        <xdr:cNvPr id="578" name="フローチャート: 判断 577"/>
        <xdr:cNvSpPr/>
      </xdr:nvSpPr>
      <xdr:spPr>
        <a:xfrm>
          <a:off x="16268700" y="9160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54610</xdr:rowOff>
    </xdr:from>
    <xdr:to xmlns:xdr="http://schemas.openxmlformats.org/drawingml/2006/spreadsheetDrawing">
      <xdr:col>81</xdr:col>
      <xdr:colOff>50800</xdr:colOff>
      <xdr:row>57</xdr:row>
      <xdr:rowOff>635</xdr:rowOff>
    </xdr:to>
    <xdr:cxnSp macro="">
      <xdr:nvCxnSpPr>
        <xdr:cNvPr id="579" name="直線コネクタ 578"/>
        <xdr:cNvCxnSpPr/>
      </xdr:nvCxnSpPr>
      <xdr:spPr>
        <a:xfrm>
          <a:off x="14592300" y="94462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164465</xdr:rowOff>
    </xdr:from>
    <xdr:to xmlns:xdr="http://schemas.openxmlformats.org/drawingml/2006/spreadsheetDrawing">
      <xdr:col>81</xdr:col>
      <xdr:colOff>101600</xdr:colOff>
      <xdr:row>55</xdr:row>
      <xdr:rowOff>94615</xdr:rowOff>
    </xdr:to>
    <xdr:sp macro="" textlink="">
      <xdr:nvSpPr>
        <xdr:cNvPr id="580" name="フローチャート: 判断 579"/>
        <xdr:cNvSpPr/>
      </xdr:nvSpPr>
      <xdr:spPr>
        <a:xfrm>
          <a:off x="15430500" y="9220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111125</xdr:rowOff>
    </xdr:from>
    <xdr:ext cx="530225" cy="254635"/>
    <xdr:sp macro="" textlink="">
      <xdr:nvSpPr>
        <xdr:cNvPr id="581" name="テキスト ボックス 580"/>
        <xdr:cNvSpPr txBox="1"/>
      </xdr:nvSpPr>
      <xdr:spPr>
        <a:xfrm>
          <a:off x="15213965" y="8999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54610</xdr:rowOff>
    </xdr:from>
    <xdr:to xmlns:xdr="http://schemas.openxmlformats.org/drawingml/2006/spreadsheetDrawing">
      <xdr:col>76</xdr:col>
      <xdr:colOff>114300</xdr:colOff>
      <xdr:row>56</xdr:row>
      <xdr:rowOff>119380</xdr:rowOff>
    </xdr:to>
    <xdr:cxnSp macro="">
      <xdr:nvCxnSpPr>
        <xdr:cNvPr id="582" name="直線コネクタ 581"/>
        <xdr:cNvCxnSpPr/>
      </xdr:nvCxnSpPr>
      <xdr:spPr>
        <a:xfrm flipV="1">
          <a:off x="13696950" y="9446260"/>
          <a:ext cx="8953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137160</xdr:rowOff>
    </xdr:from>
    <xdr:to xmlns:xdr="http://schemas.openxmlformats.org/drawingml/2006/spreadsheetDrawing">
      <xdr:col>76</xdr:col>
      <xdr:colOff>165100</xdr:colOff>
      <xdr:row>55</xdr:row>
      <xdr:rowOff>67945</xdr:rowOff>
    </xdr:to>
    <xdr:sp macro="" textlink="">
      <xdr:nvSpPr>
        <xdr:cNvPr id="583" name="フローチャート: 判断 582"/>
        <xdr:cNvSpPr/>
      </xdr:nvSpPr>
      <xdr:spPr>
        <a:xfrm>
          <a:off x="14541500" y="9193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84455</xdr:rowOff>
    </xdr:from>
    <xdr:ext cx="530860" cy="256540"/>
    <xdr:sp macro="" textlink="">
      <xdr:nvSpPr>
        <xdr:cNvPr id="584" name="テキスト ボックス 583"/>
        <xdr:cNvSpPr txBox="1"/>
      </xdr:nvSpPr>
      <xdr:spPr>
        <a:xfrm>
          <a:off x="14324965" y="897318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91440</xdr:rowOff>
    </xdr:from>
    <xdr:to xmlns:xdr="http://schemas.openxmlformats.org/drawingml/2006/spreadsheetDrawing">
      <xdr:col>71</xdr:col>
      <xdr:colOff>171450</xdr:colOff>
      <xdr:row>56</xdr:row>
      <xdr:rowOff>119380</xdr:rowOff>
    </xdr:to>
    <xdr:cxnSp macro="">
      <xdr:nvCxnSpPr>
        <xdr:cNvPr id="585" name="直線コネクタ 584"/>
        <xdr:cNvCxnSpPr/>
      </xdr:nvCxnSpPr>
      <xdr:spPr>
        <a:xfrm>
          <a:off x="12814300" y="8812530"/>
          <a:ext cx="88265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41275</xdr:rowOff>
    </xdr:from>
    <xdr:to xmlns:xdr="http://schemas.openxmlformats.org/drawingml/2006/spreadsheetDrawing">
      <xdr:col>72</xdr:col>
      <xdr:colOff>38100</xdr:colOff>
      <xdr:row>55</xdr:row>
      <xdr:rowOff>142875</xdr:rowOff>
    </xdr:to>
    <xdr:sp macro="" textlink="">
      <xdr:nvSpPr>
        <xdr:cNvPr id="586" name="フローチャート: 判断 585"/>
        <xdr:cNvSpPr/>
      </xdr:nvSpPr>
      <xdr:spPr>
        <a:xfrm>
          <a:off x="13652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160020</xdr:rowOff>
    </xdr:from>
    <xdr:ext cx="530225" cy="256540"/>
    <xdr:sp macro="" textlink="">
      <xdr:nvSpPr>
        <xdr:cNvPr id="587" name="テキスト ボックス 586"/>
        <xdr:cNvSpPr txBox="1"/>
      </xdr:nvSpPr>
      <xdr:spPr>
        <a:xfrm>
          <a:off x="13435965" y="904875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77470</xdr:rowOff>
    </xdr:from>
    <xdr:to xmlns:xdr="http://schemas.openxmlformats.org/drawingml/2006/spreadsheetDrawing">
      <xdr:col>67</xdr:col>
      <xdr:colOff>101600</xdr:colOff>
      <xdr:row>56</xdr:row>
      <xdr:rowOff>7620</xdr:rowOff>
    </xdr:to>
    <xdr:sp macro="" textlink="">
      <xdr:nvSpPr>
        <xdr:cNvPr id="588" name="フローチャート: 判断 587"/>
        <xdr:cNvSpPr/>
      </xdr:nvSpPr>
      <xdr:spPr>
        <a:xfrm>
          <a:off x="12763500" y="9301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167640</xdr:rowOff>
    </xdr:from>
    <xdr:ext cx="530225" cy="257810"/>
    <xdr:sp macro="" textlink="">
      <xdr:nvSpPr>
        <xdr:cNvPr id="589" name="テキスト ボックス 588"/>
        <xdr:cNvSpPr txBox="1"/>
      </xdr:nvSpPr>
      <xdr:spPr>
        <a:xfrm>
          <a:off x="12546965" y="939165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90" name="テキスト ボックス 589"/>
        <xdr:cNvSpPr txBox="1"/>
      </xdr:nvSpPr>
      <xdr:spPr>
        <a:xfrm>
          <a:off x="16129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8445"/>
    <xdr:sp macro="" textlink="">
      <xdr:nvSpPr>
        <xdr:cNvPr id="591" name="テキスト ボックス 590"/>
        <xdr:cNvSpPr txBox="1"/>
      </xdr:nvSpPr>
      <xdr:spPr>
        <a:xfrm>
          <a:off x="15290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2" name="テキスト ボックス 591"/>
        <xdr:cNvSpPr txBox="1"/>
      </xdr:nvSpPr>
      <xdr:spPr>
        <a:xfrm>
          <a:off x="14401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3" name="テキスト ボックス 592"/>
        <xdr:cNvSpPr txBox="1"/>
      </xdr:nvSpPr>
      <xdr:spPr>
        <a:xfrm>
          <a:off x="1350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8445"/>
    <xdr:sp macro="" textlink="">
      <xdr:nvSpPr>
        <xdr:cNvPr id="594" name="テキスト ボックス 593"/>
        <xdr:cNvSpPr txBox="1"/>
      </xdr:nvSpPr>
      <xdr:spPr>
        <a:xfrm>
          <a:off x="1262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161925</xdr:rowOff>
    </xdr:from>
    <xdr:to xmlns:xdr="http://schemas.openxmlformats.org/drawingml/2006/spreadsheetDrawing">
      <xdr:col>85</xdr:col>
      <xdr:colOff>171450</xdr:colOff>
      <xdr:row>57</xdr:row>
      <xdr:rowOff>92075</xdr:rowOff>
    </xdr:to>
    <xdr:sp macro="" textlink="">
      <xdr:nvSpPr>
        <xdr:cNvPr id="595" name="楕円 594"/>
        <xdr:cNvSpPr/>
      </xdr:nvSpPr>
      <xdr:spPr>
        <a:xfrm>
          <a:off x="16268700" y="95535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76200</xdr:rowOff>
    </xdr:from>
    <xdr:ext cx="534670" cy="255905"/>
    <xdr:sp macro="" textlink="">
      <xdr:nvSpPr>
        <xdr:cNvPr id="596" name="教育費該当値テキスト"/>
        <xdr:cNvSpPr txBox="1"/>
      </xdr:nvSpPr>
      <xdr:spPr>
        <a:xfrm>
          <a:off x="16363950" y="946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120650</xdr:rowOff>
    </xdr:from>
    <xdr:to xmlns:xdr="http://schemas.openxmlformats.org/drawingml/2006/spreadsheetDrawing">
      <xdr:col>81</xdr:col>
      <xdr:colOff>101600</xdr:colOff>
      <xdr:row>57</xdr:row>
      <xdr:rowOff>51435</xdr:rowOff>
    </xdr:to>
    <xdr:sp macro="" textlink="">
      <xdr:nvSpPr>
        <xdr:cNvPr id="597" name="楕円 596"/>
        <xdr:cNvSpPr/>
      </xdr:nvSpPr>
      <xdr:spPr>
        <a:xfrm>
          <a:off x="15430500" y="9512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41910</xdr:rowOff>
    </xdr:from>
    <xdr:ext cx="530225" cy="255905"/>
    <xdr:sp macro="" textlink="">
      <xdr:nvSpPr>
        <xdr:cNvPr id="598" name="テキスト ボックス 597"/>
        <xdr:cNvSpPr txBox="1"/>
      </xdr:nvSpPr>
      <xdr:spPr>
        <a:xfrm>
          <a:off x="15213965" y="960120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4445</xdr:rowOff>
    </xdr:from>
    <xdr:to xmlns:xdr="http://schemas.openxmlformats.org/drawingml/2006/spreadsheetDrawing">
      <xdr:col>76</xdr:col>
      <xdr:colOff>165100</xdr:colOff>
      <xdr:row>56</xdr:row>
      <xdr:rowOff>106045</xdr:rowOff>
    </xdr:to>
    <xdr:sp macro="" textlink="">
      <xdr:nvSpPr>
        <xdr:cNvPr id="599" name="楕円 598"/>
        <xdr:cNvSpPr/>
      </xdr:nvSpPr>
      <xdr:spPr>
        <a:xfrm>
          <a:off x="14541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97155</xdr:rowOff>
    </xdr:from>
    <xdr:ext cx="530860" cy="255905"/>
    <xdr:sp macro="" textlink="">
      <xdr:nvSpPr>
        <xdr:cNvPr id="600" name="テキスト ボックス 599"/>
        <xdr:cNvSpPr txBox="1"/>
      </xdr:nvSpPr>
      <xdr:spPr>
        <a:xfrm>
          <a:off x="14324965" y="948880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68580</xdr:rowOff>
    </xdr:from>
    <xdr:to xmlns:xdr="http://schemas.openxmlformats.org/drawingml/2006/spreadsheetDrawing">
      <xdr:col>72</xdr:col>
      <xdr:colOff>38100</xdr:colOff>
      <xdr:row>56</xdr:row>
      <xdr:rowOff>167640</xdr:rowOff>
    </xdr:to>
    <xdr:sp macro="" textlink="">
      <xdr:nvSpPr>
        <xdr:cNvPr id="601" name="楕円 600"/>
        <xdr:cNvSpPr/>
      </xdr:nvSpPr>
      <xdr:spPr>
        <a:xfrm>
          <a:off x="13652500" y="946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161290</xdr:rowOff>
    </xdr:from>
    <xdr:ext cx="530225" cy="258445"/>
    <xdr:sp macro="" textlink="">
      <xdr:nvSpPr>
        <xdr:cNvPr id="602" name="テキスト ボックス 601"/>
        <xdr:cNvSpPr txBox="1"/>
      </xdr:nvSpPr>
      <xdr:spPr>
        <a:xfrm>
          <a:off x="13435965" y="95529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40005</xdr:rowOff>
    </xdr:from>
    <xdr:to xmlns:xdr="http://schemas.openxmlformats.org/drawingml/2006/spreadsheetDrawing">
      <xdr:col>67</xdr:col>
      <xdr:colOff>101600</xdr:colOff>
      <xdr:row>52</xdr:row>
      <xdr:rowOff>142240</xdr:rowOff>
    </xdr:to>
    <xdr:sp macro="" textlink="">
      <xdr:nvSpPr>
        <xdr:cNvPr id="603" name="楕円 602"/>
        <xdr:cNvSpPr/>
      </xdr:nvSpPr>
      <xdr:spPr>
        <a:xfrm>
          <a:off x="12763500" y="876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50</xdr:row>
      <xdr:rowOff>158750</xdr:rowOff>
    </xdr:from>
    <xdr:ext cx="530225" cy="256540"/>
    <xdr:sp macro="" textlink="">
      <xdr:nvSpPr>
        <xdr:cNvPr id="604" name="テキスト ボックス 603"/>
        <xdr:cNvSpPr txBox="1"/>
      </xdr:nvSpPr>
      <xdr:spPr>
        <a:xfrm>
          <a:off x="12546965" y="85445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605" name="正方形/長方形 604"/>
        <xdr:cNvSpPr/>
      </xdr:nvSpPr>
      <xdr:spPr>
        <a:xfrm>
          <a:off x="12446000" y="106216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06" name="正方形/長方形 605"/>
        <xdr:cNvSpPr/>
      </xdr:nvSpPr>
      <xdr:spPr>
        <a:xfrm>
          <a:off x="12573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08" name="正方形/長方形 607"/>
        <xdr:cNvSpPr/>
      </xdr:nvSpPr>
      <xdr:spPr>
        <a:xfrm>
          <a:off x="13589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10" name="正方形/長方形 609"/>
        <xdr:cNvSpPr/>
      </xdr:nvSpPr>
      <xdr:spPr>
        <a:xfrm>
          <a:off x="14732000" y="109569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1569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12" name="正方形/長方形 611"/>
        <xdr:cNvSpPr/>
      </xdr:nvSpPr>
      <xdr:spPr>
        <a:xfrm>
          <a:off x="12446000" y="11428095"/>
          <a:ext cx="46799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6075" cy="222250"/>
    <xdr:sp macro="" textlink="">
      <xdr:nvSpPr>
        <xdr:cNvPr id="613" name="テキスト ボックス 612"/>
        <xdr:cNvSpPr txBox="1"/>
      </xdr:nvSpPr>
      <xdr:spPr>
        <a:xfrm>
          <a:off x="12407900" y="112414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171450</xdr:colOff>
      <xdr:row>81</xdr:row>
      <xdr:rowOff>81915</xdr:rowOff>
    </xdr:to>
    <xdr:cxnSp macro="">
      <xdr:nvCxnSpPr>
        <xdr:cNvPr id="614" name="直線コネクタ 613"/>
        <xdr:cNvCxnSpPr/>
      </xdr:nvCxnSpPr>
      <xdr:spPr>
        <a:xfrm>
          <a:off x="12446000" y="136645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43815</xdr:rowOff>
    </xdr:from>
    <xdr:to xmlns:xdr="http://schemas.openxmlformats.org/drawingml/2006/spreadsheetDrawing">
      <xdr:col>89</xdr:col>
      <xdr:colOff>171450</xdr:colOff>
      <xdr:row>79</xdr:row>
      <xdr:rowOff>43815</xdr:rowOff>
    </xdr:to>
    <xdr:cxnSp macro="">
      <xdr:nvCxnSpPr>
        <xdr:cNvPr id="615" name="直線コネクタ 614"/>
        <xdr:cNvCxnSpPr/>
      </xdr:nvCxnSpPr>
      <xdr:spPr>
        <a:xfrm>
          <a:off x="12446000" y="132911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7175"/>
    <xdr:sp macro="" textlink="">
      <xdr:nvSpPr>
        <xdr:cNvPr id="616" name="テキスト ボックス 615"/>
        <xdr:cNvSpPr txBox="1"/>
      </xdr:nvSpPr>
      <xdr:spPr>
        <a:xfrm>
          <a:off x="12197080" y="131533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7" name="直線コネクタ 616"/>
        <xdr:cNvCxnSpPr/>
      </xdr:nvCxnSpPr>
      <xdr:spPr>
        <a:xfrm>
          <a:off x="12446000" y="12917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7175"/>
    <xdr:sp macro="" textlink="">
      <xdr:nvSpPr>
        <xdr:cNvPr id="618" name="テキスト ボックス 617"/>
        <xdr:cNvSpPr txBox="1"/>
      </xdr:nvSpPr>
      <xdr:spPr>
        <a:xfrm>
          <a:off x="1191450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139065</xdr:rowOff>
    </xdr:from>
    <xdr:to xmlns:xdr="http://schemas.openxmlformats.org/drawingml/2006/spreadsheetDrawing">
      <xdr:col>89</xdr:col>
      <xdr:colOff>171450</xdr:colOff>
      <xdr:row>74</xdr:row>
      <xdr:rowOff>139065</xdr:rowOff>
    </xdr:to>
    <xdr:cxnSp macro="">
      <xdr:nvCxnSpPr>
        <xdr:cNvPr id="619" name="直線コネクタ 618"/>
        <xdr:cNvCxnSpPr/>
      </xdr:nvCxnSpPr>
      <xdr:spPr>
        <a:xfrm>
          <a:off x="12446000" y="125482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1495" cy="255905"/>
    <xdr:sp macro="" textlink="">
      <xdr:nvSpPr>
        <xdr:cNvPr id="620" name="テキスト ボックス 619"/>
        <xdr:cNvSpPr txBox="1"/>
      </xdr:nvSpPr>
      <xdr:spPr>
        <a:xfrm>
          <a:off x="1191450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100965</xdr:rowOff>
    </xdr:from>
    <xdr:to xmlns:xdr="http://schemas.openxmlformats.org/drawingml/2006/spreadsheetDrawing">
      <xdr:col>89</xdr:col>
      <xdr:colOff>171450</xdr:colOff>
      <xdr:row>72</xdr:row>
      <xdr:rowOff>100965</xdr:rowOff>
    </xdr:to>
    <xdr:cxnSp macro="">
      <xdr:nvCxnSpPr>
        <xdr:cNvPr id="621" name="直線コネクタ 620"/>
        <xdr:cNvCxnSpPr/>
      </xdr:nvCxnSpPr>
      <xdr:spPr>
        <a:xfrm>
          <a:off x="12446000" y="121748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8445"/>
    <xdr:sp macro="" textlink="">
      <xdr:nvSpPr>
        <xdr:cNvPr id="622" name="テキスト ボックス 621"/>
        <xdr:cNvSpPr txBox="1"/>
      </xdr:nvSpPr>
      <xdr:spPr>
        <a:xfrm>
          <a:off x="11914505" y="120370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62865</xdr:rowOff>
    </xdr:from>
    <xdr:to xmlns:xdr="http://schemas.openxmlformats.org/drawingml/2006/spreadsheetDrawing">
      <xdr:col>89</xdr:col>
      <xdr:colOff>171450</xdr:colOff>
      <xdr:row>70</xdr:row>
      <xdr:rowOff>62865</xdr:rowOff>
    </xdr:to>
    <xdr:cxnSp macro="">
      <xdr:nvCxnSpPr>
        <xdr:cNvPr id="623" name="直線コネクタ 622"/>
        <xdr:cNvCxnSpPr/>
      </xdr:nvCxnSpPr>
      <xdr:spPr>
        <a:xfrm>
          <a:off x="12446000" y="118014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7175"/>
    <xdr:sp macro="" textlink="">
      <xdr:nvSpPr>
        <xdr:cNvPr id="624" name="テキスト ボックス 623"/>
        <xdr:cNvSpPr txBox="1"/>
      </xdr:nvSpPr>
      <xdr:spPr>
        <a:xfrm>
          <a:off x="1191450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5" name="直線コネクタ 624"/>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1820" cy="254635"/>
    <xdr:sp macro="" textlink="">
      <xdr:nvSpPr>
        <xdr:cNvPr id="626" name="テキスト ボックス 625"/>
        <xdr:cNvSpPr txBox="1"/>
      </xdr:nvSpPr>
      <xdr:spPr>
        <a:xfrm>
          <a:off x="11850370" y="112896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81915</xdr:rowOff>
    </xdr:to>
    <xdr:sp macro="" textlink="">
      <xdr:nvSpPr>
        <xdr:cNvPr id="627" name="災害復旧費グラフ枠"/>
        <xdr:cNvSpPr/>
      </xdr:nvSpPr>
      <xdr:spPr>
        <a:xfrm>
          <a:off x="12446000" y="11428095"/>
          <a:ext cx="46799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118110</xdr:rowOff>
    </xdr:from>
    <xdr:to xmlns:xdr="http://schemas.openxmlformats.org/drawingml/2006/spreadsheetDrawing">
      <xdr:col>85</xdr:col>
      <xdr:colOff>126365</xdr:colOff>
      <xdr:row>79</xdr:row>
      <xdr:rowOff>43815</xdr:rowOff>
    </xdr:to>
    <xdr:cxnSp macro="">
      <xdr:nvCxnSpPr>
        <xdr:cNvPr id="628" name="直線コネクタ 627"/>
        <xdr:cNvCxnSpPr/>
      </xdr:nvCxnSpPr>
      <xdr:spPr>
        <a:xfrm flipV="1">
          <a:off x="16317595" y="1202436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48260</xdr:rowOff>
    </xdr:from>
    <xdr:ext cx="249555" cy="256540"/>
    <xdr:sp macro="" textlink="">
      <xdr:nvSpPr>
        <xdr:cNvPr id="629" name="災害復旧費最小値テキスト"/>
        <xdr:cNvSpPr txBox="1"/>
      </xdr:nvSpPr>
      <xdr:spPr>
        <a:xfrm>
          <a:off x="16363950" y="132956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30" name="直線コネクタ 629"/>
        <xdr:cNvCxnSpPr/>
      </xdr:nvCxnSpPr>
      <xdr:spPr>
        <a:xfrm>
          <a:off x="16230600" y="1329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64135</xdr:rowOff>
    </xdr:from>
    <xdr:ext cx="534670" cy="255905"/>
    <xdr:sp macro="" textlink="">
      <xdr:nvSpPr>
        <xdr:cNvPr id="631" name="災害復旧費最大値テキスト"/>
        <xdr:cNvSpPr txBox="1"/>
      </xdr:nvSpPr>
      <xdr:spPr>
        <a:xfrm>
          <a:off x="16363950" y="11802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118110</xdr:rowOff>
    </xdr:from>
    <xdr:to xmlns:xdr="http://schemas.openxmlformats.org/drawingml/2006/spreadsheetDrawing">
      <xdr:col>86</xdr:col>
      <xdr:colOff>25400</xdr:colOff>
      <xdr:row>71</xdr:row>
      <xdr:rowOff>118110</xdr:rowOff>
    </xdr:to>
    <xdr:cxnSp macro="">
      <xdr:nvCxnSpPr>
        <xdr:cNvPr id="632" name="直線コネクタ 631"/>
        <xdr:cNvCxnSpPr/>
      </xdr:nvCxnSpPr>
      <xdr:spPr>
        <a:xfrm>
          <a:off x="16230600" y="1202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23495</xdr:rowOff>
    </xdr:from>
    <xdr:to xmlns:xdr="http://schemas.openxmlformats.org/drawingml/2006/spreadsheetDrawing">
      <xdr:col>85</xdr:col>
      <xdr:colOff>127000</xdr:colOff>
      <xdr:row>79</xdr:row>
      <xdr:rowOff>40005</xdr:rowOff>
    </xdr:to>
    <xdr:cxnSp macro="">
      <xdr:nvCxnSpPr>
        <xdr:cNvPr id="633" name="直線コネクタ 632"/>
        <xdr:cNvCxnSpPr/>
      </xdr:nvCxnSpPr>
      <xdr:spPr>
        <a:xfrm>
          <a:off x="15481300" y="132708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50800</xdr:rowOff>
    </xdr:from>
    <xdr:ext cx="469900" cy="257175"/>
    <xdr:sp macro="" textlink="">
      <xdr:nvSpPr>
        <xdr:cNvPr id="634" name="災害復旧費平均値テキスト"/>
        <xdr:cNvSpPr txBox="1"/>
      </xdr:nvSpPr>
      <xdr:spPr>
        <a:xfrm>
          <a:off x="16363950" y="129628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26670</xdr:rowOff>
    </xdr:from>
    <xdr:to xmlns:xdr="http://schemas.openxmlformats.org/drawingml/2006/spreadsheetDrawing">
      <xdr:col>85</xdr:col>
      <xdr:colOff>171450</xdr:colOff>
      <xdr:row>78</xdr:row>
      <xdr:rowOff>128905</xdr:rowOff>
    </xdr:to>
    <xdr:sp macro="" textlink="">
      <xdr:nvSpPr>
        <xdr:cNvPr id="635" name="フローチャート: 判断 634"/>
        <xdr:cNvSpPr/>
      </xdr:nvSpPr>
      <xdr:spPr>
        <a:xfrm>
          <a:off x="16268700" y="1310640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15875</xdr:rowOff>
    </xdr:from>
    <xdr:to xmlns:xdr="http://schemas.openxmlformats.org/drawingml/2006/spreadsheetDrawing">
      <xdr:col>81</xdr:col>
      <xdr:colOff>50800</xdr:colOff>
      <xdr:row>79</xdr:row>
      <xdr:rowOff>23495</xdr:rowOff>
    </xdr:to>
    <xdr:cxnSp macro="">
      <xdr:nvCxnSpPr>
        <xdr:cNvPr id="636" name="直線コネクタ 635"/>
        <xdr:cNvCxnSpPr/>
      </xdr:nvCxnSpPr>
      <xdr:spPr>
        <a:xfrm>
          <a:off x="14592300" y="13263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37" name="フローチャート: 判断 636"/>
        <xdr:cNvSpPr/>
      </xdr:nvSpPr>
      <xdr:spPr>
        <a:xfrm>
          <a:off x="15430500" y="1305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93345</xdr:rowOff>
    </xdr:from>
    <xdr:ext cx="466090" cy="258445"/>
    <xdr:sp macro="" textlink="">
      <xdr:nvSpPr>
        <xdr:cNvPr id="638" name="テキスト ボックス 637"/>
        <xdr:cNvSpPr txBox="1"/>
      </xdr:nvSpPr>
      <xdr:spPr>
        <a:xfrm>
          <a:off x="15246350" y="128377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151765</xdr:rowOff>
    </xdr:from>
    <xdr:to xmlns:xdr="http://schemas.openxmlformats.org/drawingml/2006/spreadsheetDrawing">
      <xdr:col>76</xdr:col>
      <xdr:colOff>114300</xdr:colOff>
      <xdr:row>79</xdr:row>
      <xdr:rowOff>15875</xdr:rowOff>
    </xdr:to>
    <xdr:cxnSp macro="">
      <xdr:nvCxnSpPr>
        <xdr:cNvPr id="639" name="直線コネクタ 638"/>
        <xdr:cNvCxnSpPr/>
      </xdr:nvCxnSpPr>
      <xdr:spPr>
        <a:xfrm>
          <a:off x="13696950" y="13231495"/>
          <a:ext cx="8953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16510</xdr:rowOff>
    </xdr:from>
    <xdr:to xmlns:xdr="http://schemas.openxmlformats.org/drawingml/2006/spreadsheetDrawing">
      <xdr:col>76</xdr:col>
      <xdr:colOff>165100</xdr:colOff>
      <xdr:row>78</xdr:row>
      <xdr:rowOff>118110</xdr:rowOff>
    </xdr:to>
    <xdr:sp macro="" textlink="">
      <xdr:nvSpPr>
        <xdr:cNvPr id="640" name="フローチャート: 判断 639"/>
        <xdr:cNvSpPr/>
      </xdr:nvSpPr>
      <xdr:spPr>
        <a:xfrm>
          <a:off x="14541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133985</xdr:rowOff>
    </xdr:from>
    <xdr:ext cx="466090" cy="255905"/>
    <xdr:sp macro="" textlink="">
      <xdr:nvSpPr>
        <xdr:cNvPr id="641" name="テキスト ボックス 640"/>
        <xdr:cNvSpPr txBox="1"/>
      </xdr:nvSpPr>
      <xdr:spPr>
        <a:xfrm>
          <a:off x="14357350" y="128784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151765</xdr:rowOff>
    </xdr:from>
    <xdr:to xmlns:xdr="http://schemas.openxmlformats.org/drawingml/2006/spreadsheetDrawing">
      <xdr:col>71</xdr:col>
      <xdr:colOff>171450</xdr:colOff>
      <xdr:row>79</xdr:row>
      <xdr:rowOff>30480</xdr:rowOff>
    </xdr:to>
    <xdr:cxnSp macro="">
      <xdr:nvCxnSpPr>
        <xdr:cNvPr id="642" name="直線コネクタ 641"/>
        <xdr:cNvCxnSpPr/>
      </xdr:nvCxnSpPr>
      <xdr:spPr>
        <a:xfrm flipV="1">
          <a:off x="12814300" y="13231495"/>
          <a:ext cx="8826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17145</xdr:rowOff>
    </xdr:from>
    <xdr:to xmlns:xdr="http://schemas.openxmlformats.org/drawingml/2006/spreadsheetDrawing">
      <xdr:col>72</xdr:col>
      <xdr:colOff>38100</xdr:colOff>
      <xdr:row>78</xdr:row>
      <xdr:rowOff>118745</xdr:rowOff>
    </xdr:to>
    <xdr:sp macro="" textlink="">
      <xdr:nvSpPr>
        <xdr:cNvPr id="643" name="フローチャート: 判断 642"/>
        <xdr:cNvSpPr/>
      </xdr:nvSpPr>
      <xdr:spPr>
        <a:xfrm>
          <a:off x="13652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134620</xdr:rowOff>
    </xdr:from>
    <xdr:ext cx="466090" cy="255905"/>
    <xdr:sp macro="" textlink="">
      <xdr:nvSpPr>
        <xdr:cNvPr id="644" name="テキスト ボックス 643"/>
        <xdr:cNvSpPr txBox="1"/>
      </xdr:nvSpPr>
      <xdr:spPr>
        <a:xfrm>
          <a:off x="13468350" y="1287907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52070</xdr:rowOff>
    </xdr:from>
    <xdr:to xmlns:xdr="http://schemas.openxmlformats.org/drawingml/2006/spreadsheetDrawing">
      <xdr:col>67</xdr:col>
      <xdr:colOff>101600</xdr:colOff>
      <xdr:row>78</xdr:row>
      <xdr:rowOff>154305</xdr:rowOff>
    </xdr:to>
    <xdr:sp macro="" textlink="">
      <xdr:nvSpPr>
        <xdr:cNvPr id="645" name="フローチャート: 判断 644"/>
        <xdr:cNvSpPr/>
      </xdr:nvSpPr>
      <xdr:spPr>
        <a:xfrm>
          <a:off x="12763500" y="131318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167640</xdr:rowOff>
    </xdr:from>
    <xdr:ext cx="466090" cy="257810"/>
    <xdr:sp macro="" textlink="">
      <xdr:nvSpPr>
        <xdr:cNvPr id="646" name="テキスト ボックス 645"/>
        <xdr:cNvSpPr txBox="1"/>
      </xdr:nvSpPr>
      <xdr:spPr>
        <a:xfrm>
          <a:off x="12579350" y="129120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47" name="テキスト ボックス 646"/>
        <xdr:cNvSpPr txBox="1"/>
      </xdr:nvSpPr>
      <xdr:spPr>
        <a:xfrm>
          <a:off x="161290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1365" cy="258445"/>
    <xdr:sp macro="" textlink="">
      <xdr:nvSpPr>
        <xdr:cNvPr id="648" name="テキスト ボックス 647"/>
        <xdr:cNvSpPr txBox="1"/>
      </xdr:nvSpPr>
      <xdr:spPr>
        <a:xfrm>
          <a:off x="15290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49" name="テキスト ボックス 648"/>
        <xdr:cNvSpPr txBox="1"/>
      </xdr:nvSpPr>
      <xdr:spPr>
        <a:xfrm>
          <a:off x="1440180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79375</xdr:rowOff>
    </xdr:from>
    <xdr:ext cx="762000" cy="258445"/>
    <xdr:sp macro="" textlink="">
      <xdr:nvSpPr>
        <xdr:cNvPr id="650" name="テキスト ボックス 649"/>
        <xdr:cNvSpPr txBox="1"/>
      </xdr:nvSpPr>
      <xdr:spPr>
        <a:xfrm>
          <a:off x="13506450" y="1366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1365" cy="258445"/>
    <xdr:sp macro="" textlink="">
      <xdr:nvSpPr>
        <xdr:cNvPr id="651" name="テキスト ボックス 650"/>
        <xdr:cNvSpPr txBox="1"/>
      </xdr:nvSpPr>
      <xdr:spPr>
        <a:xfrm>
          <a:off x="12623800" y="13662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161290</xdr:rowOff>
    </xdr:from>
    <xdr:to xmlns:xdr="http://schemas.openxmlformats.org/drawingml/2006/spreadsheetDrawing">
      <xdr:col>85</xdr:col>
      <xdr:colOff>171450</xdr:colOff>
      <xdr:row>79</xdr:row>
      <xdr:rowOff>91440</xdr:rowOff>
    </xdr:to>
    <xdr:sp macro="" textlink="">
      <xdr:nvSpPr>
        <xdr:cNvPr id="652" name="楕円 651"/>
        <xdr:cNvSpPr/>
      </xdr:nvSpPr>
      <xdr:spPr>
        <a:xfrm>
          <a:off x="16268700" y="132410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75565</xdr:rowOff>
    </xdr:from>
    <xdr:ext cx="378460" cy="255905"/>
    <xdr:sp macro="" textlink="">
      <xdr:nvSpPr>
        <xdr:cNvPr id="653" name="災害復旧費該当値テキスト"/>
        <xdr:cNvSpPr txBox="1"/>
      </xdr:nvSpPr>
      <xdr:spPr>
        <a:xfrm>
          <a:off x="16363950" y="131552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74295</xdr:rowOff>
    </xdr:to>
    <xdr:sp macro="" textlink="">
      <xdr:nvSpPr>
        <xdr:cNvPr id="654" name="楕円 653"/>
        <xdr:cNvSpPr/>
      </xdr:nvSpPr>
      <xdr:spPr>
        <a:xfrm>
          <a:off x="15430500" y="132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66040</xdr:rowOff>
    </xdr:from>
    <xdr:ext cx="466090" cy="254000"/>
    <xdr:sp macro="" textlink="">
      <xdr:nvSpPr>
        <xdr:cNvPr id="655" name="テキスト ボックス 654"/>
        <xdr:cNvSpPr txBox="1"/>
      </xdr:nvSpPr>
      <xdr:spPr>
        <a:xfrm>
          <a:off x="15246350" y="1331341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66675</xdr:rowOff>
    </xdr:to>
    <xdr:sp macro="" textlink="">
      <xdr:nvSpPr>
        <xdr:cNvPr id="656" name="楕円 655"/>
        <xdr:cNvSpPr/>
      </xdr:nvSpPr>
      <xdr:spPr>
        <a:xfrm>
          <a:off x="14541500" y="132156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57150</xdr:rowOff>
    </xdr:from>
    <xdr:ext cx="466090" cy="258445"/>
    <xdr:sp macro="" textlink="">
      <xdr:nvSpPr>
        <xdr:cNvPr id="657" name="テキスト ボックス 656"/>
        <xdr:cNvSpPr txBox="1"/>
      </xdr:nvSpPr>
      <xdr:spPr>
        <a:xfrm>
          <a:off x="14357350" y="133045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100330</xdr:rowOff>
    </xdr:from>
    <xdr:to xmlns:xdr="http://schemas.openxmlformats.org/drawingml/2006/spreadsheetDrawing">
      <xdr:col>72</xdr:col>
      <xdr:colOff>38100</xdr:colOff>
      <xdr:row>79</xdr:row>
      <xdr:rowOff>31115</xdr:rowOff>
    </xdr:to>
    <xdr:sp macro="" textlink="">
      <xdr:nvSpPr>
        <xdr:cNvPr id="658" name="楕円 657"/>
        <xdr:cNvSpPr/>
      </xdr:nvSpPr>
      <xdr:spPr>
        <a:xfrm>
          <a:off x="13652500" y="1318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22225</xdr:rowOff>
    </xdr:from>
    <xdr:ext cx="466090" cy="258445"/>
    <xdr:sp macro="" textlink="">
      <xdr:nvSpPr>
        <xdr:cNvPr id="659" name="テキスト ボックス 658"/>
        <xdr:cNvSpPr txBox="1"/>
      </xdr:nvSpPr>
      <xdr:spPr>
        <a:xfrm>
          <a:off x="13468350" y="132695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151130</xdr:rowOff>
    </xdr:from>
    <xdr:to xmlns:xdr="http://schemas.openxmlformats.org/drawingml/2006/spreadsheetDrawing">
      <xdr:col>67</xdr:col>
      <xdr:colOff>101600</xdr:colOff>
      <xdr:row>79</xdr:row>
      <xdr:rowOff>80645</xdr:rowOff>
    </xdr:to>
    <xdr:sp macro="" textlink="">
      <xdr:nvSpPr>
        <xdr:cNvPr id="660" name="楕円 659"/>
        <xdr:cNvSpPr/>
      </xdr:nvSpPr>
      <xdr:spPr>
        <a:xfrm>
          <a:off x="12763500" y="132308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72390</xdr:rowOff>
    </xdr:from>
    <xdr:ext cx="378460" cy="257175"/>
    <xdr:sp macro="" textlink="">
      <xdr:nvSpPr>
        <xdr:cNvPr id="661" name="テキスト ボックス 660"/>
        <xdr:cNvSpPr txBox="1"/>
      </xdr:nvSpPr>
      <xdr:spPr>
        <a:xfrm>
          <a:off x="12625070" y="133197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171450</xdr:colOff>
      <xdr:row>85</xdr:row>
      <xdr:rowOff>31750</xdr:rowOff>
    </xdr:to>
    <xdr:sp macro="" textlink="">
      <xdr:nvSpPr>
        <xdr:cNvPr id="662" name="正方形/長方形 661"/>
        <xdr:cNvSpPr/>
      </xdr:nvSpPr>
      <xdr:spPr>
        <a:xfrm>
          <a:off x="12446000" y="1397444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139065</xdr:rowOff>
    </xdr:to>
    <xdr:sp macro="" textlink="">
      <xdr:nvSpPr>
        <xdr:cNvPr id="663" name="正方形/長方形 662"/>
        <xdr:cNvSpPr/>
      </xdr:nvSpPr>
      <xdr:spPr>
        <a:xfrm>
          <a:off x="12573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139065</xdr:rowOff>
    </xdr:to>
    <xdr:sp macro="" textlink="">
      <xdr:nvSpPr>
        <xdr:cNvPr id="665" name="正方形/長方形 664"/>
        <xdr:cNvSpPr/>
      </xdr:nvSpPr>
      <xdr:spPr>
        <a:xfrm>
          <a:off x="13589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139065</xdr:rowOff>
    </xdr:to>
    <xdr:sp macro="" textlink="">
      <xdr:nvSpPr>
        <xdr:cNvPr id="667" name="正方形/長方形 666"/>
        <xdr:cNvSpPr/>
      </xdr:nvSpPr>
      <xdr:spPr>
        <a:xfrm>
          <a:off x="14732000" y="143097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5097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6075" cy="222250"/>
    <xdr:sp macro="" textlink="">
      <xdr:nvSpPr>
        <xdr:cNvPr id="670" name="テキスト ボックス 669"/>
        <xdr:cNvSpPr txBox="1"/>
      </xdr:nvSpPr>
      <xdr:spPr>
        <a:xfrm>
          <a:off x="12407900" y="14594205"/>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4475" cy="254635"/>
    <xdr:sp macro="" textlink="">
      <xdr:nvSpPr>
        <xdr:cNvPr id="672" name="テキスト ボックス 671"/>
        <xdr:cNvSpPr txBox="1"/>
      </xdr:nvSpPr>
      <xdr:spPr>
        <a:xfrm>
          <a:off x="121970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73" name="直線コネクタ 672"/>
        <xdr:cNvCxnSpPr/>
      </xdr:nvCxnSpPr>
      <xdr:spPr>
        <a:xfrm>
          <a:off x="12446000" y="167297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4" name="テキスト ボックス 673"/>
        <xdr:cNvSpPr txBox="1"/>
      </xdr:nvSpPr>
      <xdr:spPr>
        <a:xfrm>
          <a:off x="11914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5" name="直線コネクタ 674"/>
        <xdr:cNvCxnSpPr/>
      </xdr:nvCxnSpPr>
      <xdr:spPr>
        <a:xfrm>
          <a:off x="12446000" y="164026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635"/>
    <xdr:sp macro="" textlink="">
      <xdr:nvSpPr>
        <xdr:cNvPr id="676" name="テキスト ボックス 675"/>
        <xdr:cNvSpPr txBox="1"/>
      </xdr:nvSpPr>
      <xdr:spPr>
        <a:xfrm>
          <a:off x="1191450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7" name="直線コネクタ 676"/>
        <xdr:cNvCxnSpPr/>
      </xdr:nvCxnSpPr>
      <xdr:spPr>
        <a:xfrm>
          <a:off x="12446000" y="160769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8" name="テキスト ボックス 677"/>
        <xdr:cNvSpPr txBox="1"/>
      </xdr:nvSpPr>
      <xdr:spPr>
        <a:xfrm>
          <a:off x="119145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9" name="直線コネクタ 678"/>
        <xdr:cNvCxnSpPr/>
      </xdr:nvCxnSpPr>
      <xdr:spPr>
        <a:xfrm>
          <a:off x="12446000" y="157499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635"/>
    <xdr:sp macro="" textlink="">
      <xdr:nvSpPr>
        <xdr:cNvPr id="680" name="テキスト ボックス 679"/>
        <xdr:cNvSpPr txBox="1"/>
      </xdr:nvSpPr>
      <xdr:spPr>
        <a:xfrm>
          <a:off x="11914505" y="156083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81" name="直線コネクタ 680"/>
        <xdr:cNvCxnSpPr/>
      </xdr:nvCxnSpPr>
      <xdr:spPr>
        <a:xfrm>
          <a:off x="12446000" y="154235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82" name="テキスト ボックス 681"/>
        <xdr:cNvSpPr txBox="1"/>
      </xdr:nvSpPr>
      <xdr:spPr>
        <a:xfrm>
          <a:off x="11850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83" name="直線コネクタ 682"/>
        <xdr:cNvCxnSpPr/>
      </xdr:nvCxnSpPr>
      <xdr:spPr>
        <a:xfrm>
          <a:off x="12446000" y="150996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8445"/>
    <xdr:sp macro="" textlink="">
      <xdr:nvSpPr>
        <xdr:cNvPr id="684" name="テキスト ボックス 683"/>
        <xdr:cNvSpPr txBox="1"/>
      </xdr:nvSpPr>
      <xdr:spPr>
        <a:xfrm>
          <a:off x="11850370" y="149618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5" name="直線コネクタ 684"/>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1820" cy="254635"/>
    <xdr:sp macro="" textlink="">
      <xdr:nvSpPr>
        <xdr:cNvPr id="686" name="テキスト ボックス 685"/>
        <xdr:cNvSpPr txBox="1"/>
      </xdr:nvSpPr>
      <xdr:spPr>
        <a:xfrm>
          <a:off x="11850370" y="1464246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7" name="公債費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98</xdr:row>
      <xdr:rowOff>135890</xdr:rowOff>
    </xdr:to>
    <xdr:cxnSp macro="">
      <xdr:nvCxnSpPr>
        <xdr:cNvPr id="688" name="直線コネクタ 687"/>
        <xdr:cNvCxnSpPr/>
      </xdr:nvCxnSpPr>
      <xdr:spPr>
        <a:xfrm flipV="1">
          <a:off x="16317595" y="1504886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139700</xdr:rowOff>
    </xdr:from>
    <xdr:ext cx="534670" cy="259080"/>
    <xdr:sp macro="" textlink="">
      <xdr:nvSpPr>
        <xdr:cNvPr id="689" name="公債費最小値テキスト"/>
        <xdr:cNvSpPr txBox="1"/>
      </xdr:nvSpPr>
      <xdr:spPr>
        <a:xfrm>
          <a:off x="1636395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90" name="直線コネクタ 689"/>
        <xdr:cNvCxnSpPr/>
      </xdr:nvCxnSpPr>
      <xdr:spPr>
        <a:xfrm>
          <a:off x="16230600" y="1659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71755</xdr:rowOff>
    </xdr:from>
    <xdr:ext cx="598805" cy="257175"/>
    <xdr:sp macro="" textlink="">
      <xdr:nvSpPr>
        <xdr:cNvPr id="691" name="公債費最大値テキスト"/>
        <xdr:cNvSpPr txBox="1"/>
      </xdr:nvSpPr>
      <xdr:spPr>
        <a:xfrm>
          <a:off x="16363950" y="148278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92" name="直線コネクタ 691"/>
        <xdr:cNvCxnSpPr/>
      </xdr:nvCxnSpPr>
      <xdr:spPr>
        <a:xfrm>
          <a:off x="16230600" y="1504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26035</xdr:rowOff>
    </xdr:from>
    <xdr:to xmlns:xdr="http://schemas.openxmlformats.org/drawingml/2006/spreadsheetDrawing">
      <xdr:col>85</xdr:col>
      <xdr:colOff>127000</xdr:colOff>
      <xdr:row>96</xdr:row>
      <xdr:rowOff>16510</xdr:rowOff>
    </xdr:to>
    <xdr:cxnSp macro="">
      <xdr:nvCxnSpPr>
        <xdr:cNvPr id="693" name="直線コネクタ 692"/>
        <xdr:cNvCxnSpPr/>
      </xdr:nvCxnSpPr>
      <xdr:spPr>
        <a:xfrm>
          <a:off x="15481300" y="1597088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57785</xdr:rowOff>
    </xdr:from>
    <xdr:ext cx="534670" cy="259080"/>
    <xdr:sp macro="" textlink="">
      <xdr:nvSpPr>
        <xdr:cNvPr id="694" name="公債費平均値テキスト"/>
        <xdr:cNvSpPr txBox="1"/>
      </xdr:nvSpPr>
      <xdr:spPr>
        <a:xfrm>
          <a:off x="16363950" y="15831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34925</xdr:rowOff>
    </xdr:from>
    <xdr:to xmlns:xdr="http://schemas.openxmlformats.org/drawingml/2006/spreadsheetDrawing">
      <xdr:col>85</xdr:col>
      <xdr:colOff>171450</xdr:colOff>
      <xdr:row>95</xdr:row>
      <xdr:rowOff>136525</xdr:rowOff>
    </xdr:to>
    <xdr:sp macro="" textlink="">
      <xdr:nvSpPr>
        <xdr:cNvPr id="695" name="フローチャート: 判断 694"/>
        <xdr:cNvSpPr/>
      </xdr:nvSpPr>
      <xdr:spPr>
        <a:xfrm>
          <a:off x="16268700" y="159797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26035</xdr:rowOff>
    </xdr:from>
    <xdr:to xmlns:xdr="http://schemas.openxmlformats.org/drawingml/2006/spreadsheetDrawing">
      <xdr:col>81</xdr:col>
      <xdr:colOff>50800</xdr:colOff>
      <xdr:row>96</xdr:row>
      <xdr:rowOff>120650</xdr:rowOff>
    </xdr:to>
    <xdr:cxnSp macro="">
      <xdr:nvCxnSpPr>
        <xdr:cNvPr id="696" name="直線コネクタ 695"/>
        <xdr:cNvCxnSpPr/>
      </xdr:nvCxnSpPr>
      <xdr:spPr>
        <a:xfrm flipV="1">
          <a:off x="14592300" y="159708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697" name="フローチャート: 判断 696"/>
        <xdr:cNvSpPr/>
      </xdr:nvSpPr>
      <xdr:spPr>
        <a:xfrm>
          <a:off x="154305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127635</xdr:rowOff>
    </xdr:from>
    <xdr:ext cx="530225" cy="259080"/>
    <xdr:sp macro="" textlink="">
      <xdr:nvSpPr>
        <xdr:cNvPr id="698" name="テキスト ボックス 697"/>
        <xdr:cNvSpPr txBox="1"/>
      </xdr:nvSpPr>
      <xdr:spPr>
        <a:xfrm>
          <a:off x="15213965" y="16072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120650</xdr:rowOff>
    </xdr:from>
    <xdr:to xmlns:xdr="http://schemas.openxmlformats.org/drawingml/2006/spreadsheetDrawing">
      <xdr:col>76</xdr:col>
      <xdr:colOff>114300</xdr:colOff>
      <xdr:row>97</xdr:row>
      <xdr:rowOff>25400</xdr:rowOff>
    </xdr:to>
    <xdr:cxnSp macro="">
      <xdr:nvCxnSpPr>
        <xdr:cNvPr id="699" name="直線コネクタ 698"/>
        <xdr:cNvCxnSpPr/>
      </xdr:nvCxnSpPr>
      <xdr:spPr>
        <a:xfrm flipV="1">
          <a:off x="13696950" y="16236950"/>
          <a:ext cx="8953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164465</xdr:rowOff>
    </xdr:from>
    <xdr:to xmlns:xdr="http://schemas.openxmlformats.org/drawingml/2006/spreadsheetDrawing">
      <xdr:col>76</xdr:col>
      <xdr:colOff>165100</xdr:colOff>
      <xdr:row>96</xdr:row>
      <xdr:rowOff>94615</xdr:rowOff>
    </xdr:to>
    <xdr:sp macro="" textlink="">
      <xdr:nvSpPr>
        <xdr:cNvPr id="700" name="フローチャート: 判断 699"/>
        <xdr:cNvSpPr/>
      </xdr:nvSpPr>
      <xdr:spPr>
        <a:xfrm>
          <a:off x="145415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111125</xdr:rowOff>
    </xdr:from>
    <xdr:ext cx="530860" cy="254635"/>
    <xdr:sp macro="" textlink="">
      <xdr:nvSpPr>
        <xdr:cNvPr id="701" name="テキスト ボックス 700"/>
        <xdr:cNvSpPr txBox="1"/>
      </xdr:nvSpPr>
      <xdr:spPr>
        <a:xfrm>
          <a:off x="14324965" y="158845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25400</xdr:rowOff>
    </xdr:from>
    <xdr:to xmlns:xdr="http://schemas.openxmlformats.org/drawingml/2006/spreadsheetDrawing">
      <xdr:col>71</xdr:col>
      <xdr:colOff>171450</xdr:colOff>
      <xdr:row>97</xdr:row>
      <xdr:rowOff>106680</xdr:rowOff>
    </xdr:to>
    <xdr:cxnSp macro="">
      <xdr:nvCxnSpPr>
        <xdr:cNvPr id="702" name="直線コネクタ 701"/>
        <xdr:cNvCxnSpPr/>
      </xdr:nvCxnSpPr>
      <xdr:spPr>
        <a:xfrm flipV="1">
          <a:off x="12814300" y="16313150"/>
          <a:ext cx="8826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169545</xdr:rowOff>
    </xdr:from>
    <xdr:to xmlns:xdr="http://schemas.openxmlformats.org/drawingml/2006/spreadsheetDrawing">
      <xdr:col>72</xdr:col>
      <xdr:colOff>38100</xdr:colOff>
      <xdr:row>96</xdr:row>
      <xdr:rowOff>99695</xdr:rowOff>
    </xdr:to>
    <xdr:sp macro="" textlink="">
      <xdr:nvSpPr>
        <xdr:cNvPr id="703" name="フローチャート: 判断 702"/>
        <xdr:cNvSpPr/>
      </xdr:nvSpPr>
      <xdr:spPr>
        <a:xfrm>
          <a:off x="13652500" y="161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116205</xdr:rowOff>
    </xdr:from>
    <xdr:ext cx="530225" cy="259080"/>
    <xdr:sp macro="" textlink="">
      <xdr:nvSpPr>
        <xdr:cNvPr id="704" name="テキスト ボックス 703"/>
        <xdr:cNvSpPr txBox="1"/>
      </xdr:nvSpPr>
      <xdr:spPr>
        <a:xfrm>
          <a:off x="13435965" y="15889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3810</xdr:rowOff>
    </xdr:from>
    <xdr:to xmlns:xdr="http://schemas.openxmlformats.org/drawingml/2006/spreadsheetDrawing">
      <xdr:col>67</xdr:col>
      <xdr:colOff>101600</xdr:colOff>
      <xdr:row>96</xdr:row>
      <xdr:rowOff>105410</xdr:rowOff>
    </xdr:to>
    <xdr:sp macro="" textlink="">
      <xdr:nvSpPr>
        <xdr:cNvPr id="705" name="フローチャート: 判断 704"/>
        <xdr:cNvSpPr/>
      </xdr:nvSpPr>
      <xdr:spPr>
        <a:xfrm>
          <a:off x="12763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121920</xdr:rowOff>
    </xdr:from>
    <xdr:ext cx="530225" cy="254635"/>
    <xdr:sp macro="" textlink="">
      <xdr:nvSpPr>
        <xdr:cNvPr id="706" name="テキスト ボックス 705"/>
        <xdr:cNvSpPr txBox="1"/>
      </xdr:nvSpPr>
      <xdr:spPr>
        <a:xfrm>
          <a:off x="12546965" y="15895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8" name="テキスト ボックス 707"/>
        <xdr:cNvSpPr txBox="1"/>
      </xdr:nvSpPr>
      <xdr:spPr>
        <a:xfrm>
          <a:off x="15290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0" name="テキスト ボックス 709"/>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1" name="テキスト ボックス 710"/>
        <xdr:cNvSpPr txBox="1"/>
      </xdr:nvSpPr>
      <xdr:spPr>
        <a:xfrm>
          <a:off x="12623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137160</xdr:rowOff>
    </xdr:from>
    <xdr:to xmlns:xdr="http://schemas.openxmlformats.org/drawingml/2006/spreadsheetDrawing">
      <xdr:col>85</xdr:col>
      <xdr:colOff>171450</xdr:colOff>
      <xdr:row>96</xdr:row>
      <xdr:rowOff>67310</xdr:rowOff>
    </xdr:to>
    <xdr:sp macro="" textlink="">
      <xdr:nvSpPr>
        <xdr:cNvPr id="712" name="楕円 711"/>
        <xdr:cNvSpPr/>
      </xdr:nvSpPr>
      <xdr:spPr>
        <a:xfrm>
          <a:off x="16268700" y="16082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115570</xdr:rowOff>
    </xdr:from>
    <xdr:ext cx="534670" cy="259080"/>
    <xdr:sp macro="" textlink="">
      <xdr:nvSpPr>
        <xdr:cNvPr id="713" name="公債費該当値テキスト"/>
        <xdr:cNvSpPr txBox="1"/>
      </xdr:nvSpPr>
      <xdr:spPr>
        <a:xfrm>
          <a:off x="16363950" y="1606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146685</xdr:rowOff>
    </xdr:from>
    <xdr:to xmlns:xdr="http://schemas.openxmlformats.org/drawingml/2006/spreadsheetDrawing">
      <xdr:col>81</xdr:col>
      <xdr:colOff>101600</xdr:colOff>
      <xdr:row>95</xdr:row>
      <xdr:rowOff>76835</xdr:rowOff>
    </xdr:to>
    <xdr:sp macro="" textlink="">
      <xdr:nvSpPr>
        <xdr:cNvPr id="714" name="楕円 713"/>
        <xdr:cNvSpPr/>
      </xdr:nvSpPr>
      <xdr:spPr>
        <a:xfrm>
          <a:off x="15430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93345</xdr:rowOff>
    </xdr:from>
    <xdr:ext cx="530225" cy="259080"/>
    <xdr:sp macro="" textlink="">
      <xdr:nvSpPr>
        <xdr:cNvPr id="715" name="テキスト ボックス 714"/>
        <xdr:cNvSpPr txBox="1"/>
      </xdr:nvSpPr>
      <xdr:spPr>
        <a:xfrm>
          <a:off x="15213965" y="15695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69850</xdr:rowOff>
    </xdr:from>
    <xdr:to xmlns:xdr="http://schemas.openxmlformats.org/drawingml/2006/spreadsheetDrawing">
      <xdr:col>76</xdr:col>
      <xdr:colOff>165100</xdr:colOff>
      <xdr:row>97</xdr:row>
      <xdr:rowOff>0</xdr:rowOff>
    </xdr:to>
    <xdr:sp macro="" textlink="">
      <xdr:nvSpPr>
        <xdr:cNvPr id="716" name="楕円 715"/>
        <xdr:cNvSpPr/>
      </xdr:nvSpPr>
      <xdr:spPr>
        <a:xfrm>
          <a:off x="14541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162560</xdr:rowOff>
    </xdr:from>
    <xdr:ext cx="530860" cy="259080"/>
    <xdr:sp macro="" textlink="">
      <xdr:nvSpPr>
        <xdr:cNvPr id="717" name="テキスト ボックス 716"/>
        <xdr:cNvSpPr txBox="1"/>
      </xdr:nvSpPr>
      <xdr:spPr>
        <a:xfrm>
          <a:off x="14324965" y="16278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146050</xdr:rowOff>
    </xdr:from>
    <xdr:to xmlns:xdr="http://schemas.openxmlformats.org/drawingml/2006/spreadsheetDrawing">
      <xdr:col>72</xdr:col>
      <xdr:colOff>38100</xdr:colOff>
      <xdr:row>97</xdr:row>
      <xdr:rowOff>76200</xdr:rowOff>
    </xdr:to>
    <xdr:sp macro="" textlink="">
      <xdr:nvSpPr>
        <xdr:cNvPr id="718" name="楕円 717"/>
        <xdr:cNvSpPr/>
      </xdr:nvSpPr>
      <xdr:spPr>
        <a:xfrm>
          <a:off x="13652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67310</xdr:rowOff>
    </xdr:from>
    <xdr:ext cx="530225" cy="259080"/>
    <xdr:sp macro="" textlink="">
      <xdr:nvSpPr>
        <xdr:cNvPr id="719" name="テキスト ボックス 718"/>
        <xdr:cNvSpPr txBox="1"/>
      </xdr:nvSpPr>
      <xdr:spPr>
        <a:xfrm>
          <a:off x="13435965" y="16355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55880</xdr:rowOff>
    </xdr:from>
    <xdr:to xmlns:xdr="http://schemas.openxmlformats.org/drawingml/2006/spreadsheetDrawing">
      <xdr:col>67</xdr:col>
      <xdr:colOff>101600</xdr:colOff>
      <xdr:row>97</xdr:row>
      <xdr:rowOff>157480</xdr:rowOff>
    </xdr:to>
    <xdr:sp macro="" textlink="">
      <xdr:nvSpPr>
        <xdr:cNvPr id="720" name="楕円 719"/>
        <xdr:cNvSpPr/>
      </xdr:nvSpPr>
      <xdr:spPr>
        <a:xfrm>
          <a:off x="12763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148590</xdr:rowOff>
    </xdr:from>
    <xdr:ext cx="530225" cy="259080"/>
    <xdr:sp macro="" textlink="">
      <xdr:nvSpPr>
        <xdr:cNvPr id="721" name="テキスト ボックス 720"/>
        <xdr:cNvSpPr txBox="1"/>
      </xdr:nvSpPr>
      <xdr:spPr>
        <a:xfrm>
          <a:off x="12546965" y="16436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39160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3" name="正方形/長方形 722"/>
        <xdr:cNvSpPr/>
      </xdr:nvSpPr>
      <xdr:spPr>
        <a:xfrm>
          <a:off x="18415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5" name="正方形/長方形 724"/>
        <xdr:cNvSpPr/>
      </xdr:nvSpPr>
      <xdr:spPr>
        <a:xfrm>
          <a:off x="19431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27" name="正方形/長方形 726"/>
        <xdr:cNvSpPr/>
      </xdr:nvSpPr>
      <xdr:spPr>
        <a:xfrm>
          <a:off x="20574000" y="42513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4513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29" name="正方形/長方形 728"/>
        <xdr:cNvSpPr/>
      </xdr:nvSpPr>
      <xdr:spPr>
        <a:xfrm>
          <a:off x="18288000" y="47224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22250"/>
    <xdr:sp macro="" textlink="">
      <xdr:nvSpPr>
        <xdr:cNvPr id="730" name="テキスト ボックス 729"/>
        <xdr:cNvSpPr txBox="1"/>
      </xdr:nvSpPr>
      <xdr:spPr>
        <a:xfrm>
          <a:off x="18249900" y="45358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1" name="直線コネクタ 730"/>
        <xdr:cNvCxnSpPr/>
      </xdr:nvCxnSpPr>
      <xdr:spPr>
        <a:xfrm>
          <a:off x="18288000" y="6958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139065</xdr:rowOff>
    </xdr:from>
    <xdr:to xmlns:xdr="http://schemas.openxmlformats.org/drawingml/2006/spreadsheetDrawing">
      <xdr:col>120</xdr:col>
      <xdr:colOff>114300</xdr:colOff>
      <xdr:row>38</xdr:row>
      <xdr:rowOff>139065</xdr:rowOff>
    </xdr:to>
    <xdr:cxnSp macro="">
      <xdr:nvCxnSpPr>
        <xdr:cNvPr id="732" name="直線コネクタ 731"/>
        <xdr:cNvCxnSpPr/>
      </xdr:nvCxnSpPr>
      <xdr:spPr>
        <a:xfrm>
          <a:off x="18288000" y="6513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4475" cy="255905"/>
    <xdr:sp macro="" textlink="">
      <xdr:nvSpPr>
        <xdr:cNvPr id="733" name="テキスト ボックス 732"/>
        <xdr:cNvSpPr txBox="1"/>
      </xdr:nvSpPr>
      <xdr:spPr>
        <a:xfrm>
          <a:off x="18039080" y="637413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4" name="直線コネクタ 733"/>
        <xdr:cNvCxnSpPr/>
      </xdr:nvCxnSpPr>
      <xdr:spPr>
        <a:xfrm>
          <a:off x="18288000" y="6063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53975</xdr:rowOff>
    </xdr:from>
    <xdr:ext cx="531495" cy="254635"/>
    <xdr:sp macro="" textlink="">
      <xdr:nvSpPr>
        <xdr:cNvPr id="735" name="テキスト ボックス 734"/>
        <xdr:cNvSpPr txBox="1"/>
      </xdr:nvSpPr>
      <xdr:spPr>
        <a:xfrm>
          <a:off x="17756505" y="592518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81915</xdr:rowOff>
    </xdr:from>
    <xdr:to xmlns:xdr="http://schemas.openxmlformats.org/drawingml/2006/spreadsheetDrawing">
      <xdr:col>120</xdr:col>
      <xdr:colOff>114300</xdr:colOff>
      <xdr:row>33</xdr:row>
      <xdr:rowOff>81915</xdr:rowOff>
    </xdr:to>
    <xdr:cxnSp macro="">
      <xdr:nvCxnSpPr>
        <xdr:cNvPr id="736" name="直線コネクタ 735"/>
        <xdr:cNvCxnSpPr/>
      </xdr:nvCxnSpPr>
      <xdr:spPr>
        <a:xfrm>
          <a:off x="18288000" y="5617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111125</xdr:rowOff>
    </xdr:from>
    <xdr:ext cx="531495" cy="254635"/>
    <xdr:sp macro="" textlink="">
      <xdr:nvSpPr>
        <xdr:cNvPr id="737" name="テキスト ボックス 736"/>
        <xdr:cNvSpPr txBox="1"/>
      </xdr:nvSpPr>
      <xdr:spPr>
        <a:xfrm>
          <a:off x="17756505" y="547941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139065</xdr:rowOff>
    </xdr:from>
    <xdr:to xmlns:xdr="http://schemas.openxmlformats.org/drawingml/2006/spreadsheetDrawing">
      <xdr:col>120</xdr:col>
      <xdr:colOff>114300</xdr:colOff>
      <xdr:row>30</xdr:row>
      <xdr:rowOff>139065</xdr:rowOff>
    </xdr:to>
    <xdr:cxnSp macro="">
      <xdr:nvCxnSpPr>
        <xdr:cNvPr id="738" name="直線コネクタ 737"/>
        <xdr:cNvCxnSpPr/>
      </xdr:nvCxnSpPr>
      <xdr:spPr>
        <a:xfrm>
          <a:off x="18288000" y="5172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5905"/>
    <xdr:sp macro="" textlink="">
      <xdr:nvSpPr>
        <xdr:cNvPr id="739" name="テキスト ボックス 738"/>
        <xdr:cNvSpPr txBox="1"/>
      </xdr:nvSpPr>
      <xdr:spPr>
        <a:xfrm>
          <a:off x="17756505" y="503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0" name="直線コネクタ 739"/>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1495" cy="254635"/>
    <xdr:sp macro="" textlink="">
      <xdr:nvSpPr>
        <xdr:cNvPr id="741" name="テキスト ボックス 740"/>
        <xdr:cNvSpPr txBox="1"/>
      </xdr:nvSpPr>
      <xdr:spPr>
        <a:xfrm>
          <a:off x="17756505" y="45840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42" name="諸支出金グラフ枠"/>
        <xdr:cNvSpPr/>
      </xdr:nvSpPr>
      <xdr:spPr>
        <a:xfrm>
          <a:off x="18288000" y="47224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104140</xdr:rowOff>
    </xdr:from>
    <xdr:to xmlns:xdr="http://schemas.openxmlformats.org/drawingml/2006/spreadsheetDrawing">
      <xdr:col>116</xdr:col>
      <xdr:colOff>62865</xdr:colOff>
      <xdr:row>38</xdr:row>
      <xdr:rowOff>139065</xdr:rowOff>
    </xdr:to>
    <xdr:cxnSp macro="">
      <xdr:nvCxnSpPr>
        <xdr:cNvPr id="743" name="直線コネクタ 742"/>
        <xdr:cNvCxnSpPr/>
      </xdr:nvCxnSpPr>
      <xdr:spPr>
        <a:xfrm flipV="1">
          <a:off x="22159595" y="5304790"/>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7810"/>
    <xdr:sp macro="" textlink="">
      <xdr:nvSpPr>
        <xdr:cNvPr id="744" name="諸支出金最小値テキスト"/>
        <xdr:cNvSpPr txBox="1"/>
      </xdr:nvSpPr>
      <xdr:spPr>
        <a:xfrm>
          <a:off x="22212300" y="65417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139065</xdr:rowOff>
    </xdr:from>
    <xdr:to xmlns:xdr="http://schemas.openxmlformats.org/drawingml/2006/spreadsheetDrawing">
      <xdr:col>116</xdr:col>
      <xdr:colOff>152400</xdr:colOff>
      <xdr:row>38</xdr:row>
      <xdr:rowOff>139065</xdr:rowOff>
    </xdr:to>
    <xdr:cxnSp macro="">
      <xdr:nvCxnSpPr>
        <xdr:cNvPr id="745" name="直線コネクタ 744"/>
        <xdr:cNvCxnSpPr/>
      </xdr:nvCxnSpPr>
      <xdr:spPr>
        <a:xfrm>
          <a:off x="22072600" y="651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50800</xdr:rowOff>
    </xdr:from>
    <xdr:ext cx="534670" cy="257175"/>
    <xdr:sp macro="" textlink="">
      <xdr:nvSpPr>
        <xdr:cNvPr id="746" name="諸支出金最大値テキスト"/>
        <xdr:cNvSpPr txBox="1"/>
      </xdr:nvSpPr>
      <xdr:spPr>
        <a:xfrm>
          <a:off x="22212300" y="5083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104140</xdr:rowOff>
    </xdr:from>
    <xdr:to xmlns:xdr="http://schemas.openxmlformats.org/drawingml/2006/spreadsheetDrawing">
      <xdr:col>116</xdr:col>
      <xdr:colOff>152400</xdr:colOff>
      <xdr:row>31</xdr:row>
      <xdr:rowOff>104140</xdr:rowOff>
    </xdr:to>
    <xdr:cxnSp macro="">
      <xdr:nvCxnSpPr>
        <xdr:cNvPr id="747" name="直線コネクタ 746"/>
        <xdr:cNvCxnSpPr/>
      </xdr:nvCxnSpPr>
      <xdr:spPr>
        <a:xfrm>
          <a:off x="22072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139065</xdr:rowOff>
    </xdr:from>
    <xdr:to xmlns:xdr="http://schemas.openxmlformats.org/drawingml/2006/spreadsheetDrawing">
      <xdr:col>116</xdr:col>
      <xdr:colOff>63500</xdr:colOff>
      <xdr:row>38</xdr:row>
      <xdr:rowOff>139065</xdr:rowOff>
    </xdr:to>
    <xdr:cxnSp macro="">
      <xdr:nvCxnSpPr>
        <xdr:cNvPr id="748" name="直線コネクタ 747"/>
        <xdr:cNvCxnSpPr/>
      </xdr:nvCxnSpPr>
      <xdr:spPr>
        <a:xfrm>
          <a:off x="21316950" y="651319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87630</xdr:rowOff>
    </xdr:from>
    <xdr:ext cx="378460" cy="254000"/>
    <xdr:sp macro="" textlink="">
      <xdr:nvSpPr>
        <xdr:cNvPr id="749" name="諸支出金平均値テキスト"/>
        <xdr:cNvSpPr txBox="1"/>
      </xdr:nvSpPr>
      <xdr:spPr>
        <a:xfrm>
          <a:off x="22212300" y="629412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64770</xdr:rowOff>
    </xdr:from>
    <xdr:to xmlns:xdr="http://schemas.openxmlformats.org/drawingml/2006/spreadsheetDrawing">
      <xdr:col>116</xdr:col>
      <xdr:colOff>114300</xdr:colOff>
      <xdr:row>38</xdr:row>
      <xdr:rowOff>166370</xdr:rowOff>
    </xdr:to>
    <xdr:sp macro="" textlink="">
      <xdr:nvSpPr>
        <xdr:cNvPr id="750" name="フローチャート: 判断 749"/>
        <xdr:cNvSpPr/>
      </xdr:nvSpPr>
      <xdr:spPr>
        <a:xfrm>
          <a:off x="22110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139065</xdr:rowOff>
    </xdr:from>
    <xdr:to xmlns:xdr="http://schemas.openxmlformats.org/drawingml/2006/spreadsheetDrawing">
      <xdr:col>111</xdr:col>
      <xdr:colOff>171450</xdr:colOff>
      <xdr:row>38</xdr:row>
      <xdr:rowOff>139065</xdr:rowOff>
    </xdr:to>
    <xdr:cxnSp macro="">
      <xdr:nvCxnSpPr>
        <xdr:cNvPr id="751" name="直線コネクタ 750"/>
        <xdr:cNvCxnSpPr/>
      </xdr:nvCxnSpPr>
      <xdr:spPr>
        <a:xfrm>
          <a:off x="20434300" y="651319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38</xdr:row>
      <xdr:rowOff>167640</xdr:rowOff>
    </xdr:to>
    <xdr:sp macro="" textlink="">
      <xdr:nvSpPr>
        <xdr:cNvPr id="752" name="フローチャート: 判断 751"/>
        <xdr:cNvSpPr/>
      </xdr:nvSpPr>
      <xdr:spPr>
        <a:xfrm>
          <a:off x="21272500" y="6441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13970</xdr:rowOff>
    </xdr:from>
    <xdr:ext cx="378460" cy="257175"/>
    <xdr:sp macro="" textlink="">
      <xdr:nvSpPr>
        <xdr:cNvPr id="753" name="テキスト ボックス 752"/>
        <xdr:cNvSpPr txBox="1"/>
      </xdr:nvSpPr>
      <xdr:spPr>
        <a:xfrm>
          <a:off x="21126450" y="62204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139065</xdr:rowOff>
    </xdr:to>
    <xdr:cxnSp macro="">
      <xdr:nvCxnSpPr>
        <xdr:cNvPr id="754" name="直線コネクタ 753"/>
        <xdr:cNvCxnSpPr/>
      </xdr:nvCxnSpPr>
      <xdr:spPr>
        <a:xfrm>
          <a:off x="19545300" y="6513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78740</xdr:rowOff>
    </xdr:from>
    <xdr:to xmlns:xdr="http://schemas.openxmlformats.org/drawingml/2006/spreadsheetDrawing">
      <xdr:col>107</xdr:col>
      <xdr:colOff>101600</xdr:colOff>
      <xdr:row>39</xdr:row>
      <xdr:rowOff>8890</xdr:rowOff>
    </xdr:to>
    <xdr:sp macro="" textlink="">
      <xdr:nvSpPr>
        <xdr:cNvPr id="755" name="フローチャート: 判断 754"/>
        <xdr:cNvSpPr/>
      </xdr:nvSpPr>
      <xdr:spPr>
        <a:xfrm>
          <a:off x="2038350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25400</xdr:rowOff>
    </xdr:from>
    <xdr:ext cx="378460" cy="258445"/>
    <xdr:sp macro="" textlink="">
      <xdr:nvSpPr>
        <xdr:cNvPr id="756" name="テキスト ボックス 755"/>
        <xdr:cNvSpPr txBox="1"/>
      </xdr:nvSpPr>
      <xdr:spPr>
        <a:xfrm>
          <a:off x="20245070" y="6231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139065</xdr:rowOff>
    </xdr:from>
    <xdr:to xmlns:xdr="http://schemas.openxmlformats.org/drawingml/2006/spreadsheetDrawing">
      <xdr:col>102</xdr:col>
      <xdr:colOff>114300</xdr:colOff>
      <xdr:row>38</xdr:row>
      <xdr:rowOff>139065</xdr:rowOff>
    </xdr:to>
    <xdr:cxnSp macro="">
      <xdr:nvCxnSpPr>
        <xdr:cNvPr id="757" name="直線コネクタ 756"/>
        <xdr:cNvCxnSpPr/>
      </xdr:nvCxnSpPr>
      <xdr:spPr>
        <a:xfrm>
          <a:off x="18649950" y="651319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81280</xdr:rowOff>
    </xdr:from>
    <xdr:to xmlns:xdr="http://schemas.openxmlformats.org/drawingml/2006/spreadsheetDrawing">
      <xdr:col>102</xdr:col>
      <xdr:colOff>165100</xdr:colOff>
      <xdr:row>39</xdr:row>
      <xdr:rowOff>12065</xdr:rowOff>
    </xdr:to>
    <xdr:sp macro="" textlink="">
      <xdr:nvSpPr>
        <xdr:cNvPr id="758" name="フローチャート: 判断 757"/>
        <xdr:cNvSpPr/>
      </xdr:nvSpPr>
      <xdr:spPr>
        <a:xfrm>
          <a:off x="19494500" y="6455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28575</xdr:rowOff>
    </xdr:from>
    <xdr:ext cx="378460" cy="254000"/>
    <xdr:sp macro="" textlink="">
      <xdr:nvSpPr>
        <xdr:cNvPr id="759" name="テキスト ボックス 758"/>
        <xdr:cNvSpPr txBox="1"/>
      </xdr:nvSpPr>
      <xdr:spPr>
        <a:xfrm>
          <a:off x="19356070" y="6235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14605</xdr:rowOff>
    </xdr:to>
    <xdr:sp macro="" textlink="">
      <xdr:nvSpPr>
        <xdr:cNvPr id="760" name="フローチャート: 判断 759"/>
        <xdr:cNvSpPr/>
      </xdr:nvSpPr>
      <xdr:spPr>
        <a:xfrm>
          <a:off x="18605500" y="6458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31115</xdr:rowOff>
    </xdr:from>
    <xdr:ext cx="313055" cy="254000"/>
    <xdr:sp macro="" textlink="">
      <xdr:nvSpPr>
        <xdr:cNvPr id="761" name="テキスト ボックス 760"/>
        <xdr:cNvSpPr txBox="1"/>
      </xdr:nvSpPr>
      <xdr:spPr>
        <a:xfrm>
          <a:off x="18499455" y="6237605"/>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62" name="テキスト ボックス 761"/>
        <xdr:cNvSpPr txBox="1"/>
      </xdr:nvSpPr>
      <xdr:spPr>
        <a:xfrm>
          <a:off x="219710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63" name="テキスト ボックス 762"/>
        <xdr:cNvSpPr txBox="1"/>
      </xdr:nvSpPr>
      <xdr:spPr>
        <a:xfrm>
          <a:off x="21126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8445"/>
    <xdr:sp macro="" textlink="">
      <xdr:nvSpPr>
        <xdr:cNvPr id="764" name="テキスト ボックス 763"/>
        <xdr:cNvSpPr txBox="1"/>
      </xdr:nvSpPr>
      <xdr:spPr>
        <a:xfrm>
          <a:off x="20243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5" name="テキスト ボックス 764"/>
        <xdr:cNvSpPr txBox="1"/>
      </xdr:nvSpPr>
      <xdr:spPr>
        <a:xfrm>
          <a:off x="19354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66" name="テキスト ボックス 765"/>
        <xdr:cNvSpPr txBox="1"/>
      </xdr:nvSpPr>
      <xdr:spPr>
        <a:xfrm>
          <a:off x="184594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18415</xdr:rowOff>
    </xdr:to>
    <xdr:sp macro="" textlink="">
      <xdr:nvSpPr>
        <xdr:cNvPr id="767" name="楕円 766"/>
        <xdr:cNvSpPr/>
      </xdr:nvSpPr>
      <xdr:spPr>
        <a:xfrm>
          <a:off x="221107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43180</xdr:rowOff>
    </xdr:from>
    <xdr:ext cx="249555" cy="255905"/>
    <xdr:sp macro="" textlink="">
      <xdr:nvSpPr>
        <xdr:cNvPr id="768" name="諸支出金該当値テキスト"/>
        <xdr:cNvSpPr txBox="1"/>
      </xdr:nvSpPr>
      <xdr:spPr>
        <a:xfrm>
          <a:off x="22212300" y="6417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18415</xdr:rowOff>
    </xdr:to>
    <xdr:sp macro="" textlink="">
      <xdr:nvSpPr>
        <xdr:cNvPr id="769" name="楕円 768"/>
        <xdr:cNvSpPr/>
      </xdr:nvSpPr>
      <xdr:spPr>
        <a:xfrm>
          <a:off x="21272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6540"/>
    <xdr:sp macro="" textlink="">
      <xdr:nvSpPr>
        <xdr:cNvPr id="770" name="テキスト ボックス 769"/>
        <xdr:cNvSpPr txBox="1"/>
      </xdr:nvSpPr>
      <xdr:spPr>
        <a:xfrm>
          <a:off x="21198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18415</xdr:rowOff>
    </xdr:to>
    <xdr:sp macro="" textlink="">
      <xdr:nvSpPr>
        <xdr:cNvPr id="771" name="楕円 770"/>
        <xdr:cNvSpPr/>
      </xdr:nvSpPr>
      <xdr:spPr>
        <a:xfrm>
          <a:off x="20383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6540"/>
    <xdr:sp macro="" textlink="">
      <xdr:nvSpPr>
        <xdr:cNvPr id="772" name="テキスト ボックス 771"/>
        <xdr:cNvSpPr txBox="1"/>
      </xdr:nvSpPr>
      <xdr:spPr>
        <a:xfrm>
          <a:off x="20309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18415</xdr:rowOff>
    </xdr:to>
    <xdr:sp macro="" textlink="">
      <xdr:nvSpPr>
        <xdr:cNvPr id="773" name="楕円 772"/>
        <xdr:cNvSpPr/>
      </xdr:nvSpPr>
      <xdr:spPr>
        <a:xfrm>
          <a:off x="19494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7015" cy="256540"/>
    <xdr:sp macro="" textlink="">
      <xdr:nvSpPr>
        <xdr:cNvPr id="774" name="テキスト ボックス 773"/>
        <xdr:cNvSpPr txBox="1"/>
      </xdr:nvSpPr>
      <xdr:spPr>
        <a:xfrm>
          <a:off x="19411950" y="655193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18415</xdr:rowOff>
    </xdr:to>
    <xdr:sp macro="" textlink="">
      <xdr:nvSpPr>
        <xdr:cNvPr id="775" name="楕円 774"/>
        <xdr:cNvSpPr/>
      </xdr:nvSpPr>
      <xdr:spPr>
        <a:xfrm>
          <a:off x="186055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6540"/>
    <xdr:sp macro="" textlink="">
      <xdr:nvSpPr>
        <xdr:cNvPr id="776" name="テキスト ボックス 775"/>
        <xdr:cNvSpPr txBox="1"/>
      </xdr:nvSpPr>
      <xdr:spPr>
        <a:xfrm>
          <a:off x="18531840" y="655193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26884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78" name="正方形/長方形 777"/>
        <xdr:cNvSpPr/>
      </xdr:nvSpPr>
      <xdr:spPr>
        <a:xfrm>
          <a:off x="18415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80" name="正方形/長方形 779"/>
        <xdr:cNvSpPr/>
      </xdr:nvSpPr>
      <xdr:spPr>
        <a:xfrm>
          <a:off x="19431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82" name="正方形/長方形 781"/>
        <xdr:cNvSpPr/>
      </xdr:nvSpPr>
      <xdr:spPr>
        <a:xfrm>
          <a:off x="20574000" y="760412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80415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4" name="正方形/長方形 783"/>
        <xdr:cNvSpPr/>
      </xdr:nvSpPr>
      <xdr:spPr>
        <a:xfrm>
          <a:off x="18288000" y="8075295"/>
          <a:ext cx="4686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22250"/>
    <xdr:sp macro="" textlink="">
      <xdr:nvSpPr>
        <xdr:cNvPr id="785" name="テキスト ボックス 784"/>
        <xdr:cNvSpPr txBox="1"/>
      </xdr:nvSpPr>
      <xdr:spPr>
        <a:xfrm>
          <a:off x="18249900" y="7888605"/>
          <a:ext cx="34544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6" name="直線コネクタ 785"/>
        <xdr:cNvCxnSpPr/>
      </xdr:nvCxnSpPr>
      <xdr:spPr>
        <a:xfrm>
          <a:off x="18288000" y="10311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87" name="直線コネクタ 786"/>
        <xdr:cNvCxnSpPr/>
      </xdr:nvCxnSpPr>
      <xdr:spPr>
        <a:xfrm>
          <a:off x="18288000" y="919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4475" cy="255905"/>
    <xdr:sp macro="" textlink="">
      <xdr:nvSpPr>
        <xdr:cNvPr id="788" name="テキスト ボックス 787"/>
        <xdr:cNvSpPr txBox="1"/>
      </xdr:nvSpPr>
      <xdr:spPr>
        <a:xfrm>
          <a:off x="18039080" y="9056370"/>
          <a:ext cx="2444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9" name="直線コネクタ 788"/>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44475" cy="254635"/>
    <xdr:sp macro="" textlink="">
      <xdr:nvSpPr>
        <xdr:cNvPr id="790" name="テキスト ボックス 789"/>
        <xdr:cNvSpPr txBox="1"/>
      </xdr:nvSpPr>
      <xdr:spPr>
        <a:xfrm>
          <a:off x="18039080" y="7936865"/>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1" name="前年度繰上充用金グラフ枠"/>
        <xdr:cNvSpPr/>
      </xdr:nvSpPr>
      <xdr:spPr>
        <a:xfrm>
          <a:off x="18288000" y="8075295"/>
          <a:ext cx="4686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139065</xdr:rowOff>
    </xdr:from>
    <xdr:to xmlns:xdr="http://schemas.openxmlformats.org/drawingml/2006/spreadsheetDrawing">
      <xdr:col>116</xdr:col>
      <xdr:colOff>62865</xdr:colOff>
      <xdr:row>54</xdr:row>
      <xdr:rowOff>139065</xdr:rowOff>
    </xdr:to>
    <xdr:cxnSp macro="">
      <xdr:nvCxnSpPr>
        <xdr:cNvPr id="792" name="直線コネクタ 791"/>
        <xdr:cNvCxnSpPr/>
      </xdr:nvCxnSpPr>
      <xdr:spPr>
        <a:xfrm>
          <a:off x="221595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6540"/>
    <xdr:sp macro="" textlink="">
      <xdr:nvSpPr>
        <xdr:cNvPr id="793" name="前年度繰上充用金最小値テキスト"/>
        <xdr:cNvSpPr txBox="1"/>
      </xdr:nvSpPr>
      <xdr:spPr>
        <a:xfrm>
          <a:off x="2221230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794" name="直線コネクタ 793"/>
        <xdr:cNvCxnSpPr/>
      </xdr:nvCxnSpPr>
      <xdr:spPr>
        <a:xfrm>
          <a:off x="22072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6540"/>
    <xdr:sp macro="" textlink="">
      <xdr:nvSpPr>
        <xdr:cNvPr id="795" name="前年度繰上充用金最大値テキスト"/>
        <xdr:cNvSpPr txBox="1"/>
      </xdr:nvSpPr>
      <xdr:spPr>
        <a:xfrm>
          <a:off x="2221230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139065</xdr:rowOff>
    </xdr:from>
    <xdr:to xmlns:xdr="http://schemas.openxmlformats.org/drawingml/2006/spreadsheetDrawing">
      <xdr:col>116</xdr:col>
      <xdr:colOff>152400</xdr:colOff>
      <xdr:row>54</xdr:row>
      <xdr:rowOff>139065</xdr:rowOff>
    </xdr:to>
    <xdr:cxnSp macro="">
      <xdr:nvCxnSpPr>
        <xdr:cNvPr id="796" name="直線コネクタ 795"/>
        <xdr:cNvCxnSpPr/>
      </xdr:nvCxnSpPr>
      <xdr:spPr>
        <a:xfrm>
          <a:off x="22072600" y="919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139065</xdr:rowOff>
    </xdr:from>
    <xdr:to xmlns:xdr="http://schemas.openxmlformats.org/drawingml/2006/spreadsheetDrawing">
      <xdr:col>116</xdr:col>
      <xdr:colOff>63500</xdr:colOff>
      <xdr:row>54</xdr:row>
      <xdr:rowOff>139065</xdr:rowOff>
    </xdr:to>
    <xdr:cxnSp macro="">
      <xdr:nvCxnSpPr>
        <xdr:cNvPr id="797" name="直線コネクタ 796"/>
        <xdr:cNvCxnSpPr/>
      </xdr:nvCxnSpPr>
      <xdr:spPr>
        <a:xfrm>
          <a:off x="21316950" y="919543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6540"/>
    <xdr:sp macro="" textlink="">
      <xdr:nvSpPr>
        <xdr:cNvPr id="798" name="前年度繰上充用金平均値テキスト"/>
        <xdr:cNvSpPr txBox="1"/>
      </xdr:nvSpPr>
      <xdr:spPr>
        <a:xfrm>
          <a:off x="22212300" y="9123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799" name="フローチャート: 判断 798"/>
        <xdr:cNvSpPr/>
      </xdr:nvSpPr>
      <xdr:spPr>
        <a:xfrm>
          <a:off x="221107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139065</xdr:rowOff>
    </xdr:from>
    <xdr:to xmlns:xdr="http://schemas.openxmlformats.org/drawingml/2006/spreadsheetDrawing">
      <xdr:col>111</xdr:col>
      <xdr:colOff>171450</xdr:colOff>
      <xdr:row>54</xdr:row>
      <xdr:rowOff>139065</xdr:rowOff>
    </xdr:to>
    <xdr:cxnSp macro="">
      <xdr:nvCxnSpPr>
        <xdr:cNvPr id="800" name="直線コネクタ 799"/>
        <xdr:cNvCxnSpPr/>
      </xdr:nvCxnSpPr>
      <xdr:spPr>
        <a:xfrm>
          <a:off x="20434300" y="919543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01" name="フローチャート: 判断 800"/>
        <xdr:cNvSpPr/>
      </xdr:nvSpPr>
      <xdr:spPr>
        <a:xfrm>
          <a:off x="21272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6540"/>
    <xdr:sp macro="" textlink="">
      <xdr:nvSpPr>
        <xdr:cNvPr id="802" name="テキスト ボックス 801"/>
        <xdr:cNvSpPr txBox="1"/>
      </xdr:nvSpPr>
      <xdr:spPr>
        <a:xfrm>
          <a:off x="21198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139065</xdr:rowOff>
    </xdr:from>
    <xdr:to xmlns:xdr="http://schemas.openxmlformats.org/drawingml/2006/spreadsheetDrawing">
      <xdr:col>107</xdr:col>
      <xdr:colOff>50800</xdr:colOff>
      <xdr:row>54</xdr:row>
      <xdr:rowOff>139065</xdr:rowOff>
    </xdr:to>
    <xdr:cxnSp macro="">
      <xdr:nvCxnSpPr>
        <xdr:cNvPr id="803" name="直線コネクタ 802"/>
        <xdr:cNvCxnSpPr/>
      </xdr:nvCxnSpPr>
      <xdr:spPr>
        <a:xfrm>
          <a:off x="19545300" y="9195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04" name="フローチャート: 判断 803"/>
        <xdr:cNvSpPr/>
      </xdr:nvSpPr>
      <xdr:spPr>
        <a:xfrm>
          <a:off x="20383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6540"/>
    <xdr:sp macro="" textlink="">
      <xdr:nvSpPr>
        <xdr:cNvPr id="805" name="テキスト ボックス 804"/>
        <xdr:cNvSpPr txBox="1"/>
      </xdr:nvSpPr>
      <xdr:spPr>
        <a:xfrm>
          <a:off x="20309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139065</xdr:rowOff>
    </xdr:from>
    <xdr:to xmlns:xdr="http://schemas.openxmlformats.org/drawingml/2006/spreadsheetDrawing">
      <xdr:col>102</xdr:col>
      <xdr:colOff>114300</xdr:colOff>
      <xdr:row>54</xdr:row>
      <xdr:rowOff>139065</xdr:rowOff>
    </xdr:to>
    <xdr:cxnSp macro="">
      <xdr:nvCxnSpPr>
        <xdr:cNvPr id="806" name="直線コネクタ 805"/>
        <xdr:cNvCxnSpPr/>
      </xdr:nvCxnSpPr>
      <xdr:spPr>
        <a:xfrm>
          <a:off x="18649950" y="91954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07" name="フローチャート: 判断 806"/>
        <xdr:cNvSpPr/>
      </xdr:nvSpPr>
      <xdr:spPr>
        <a:xfrm>
          <a:off x="19494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7015" cy="256540"/>
    <xdr:sp macro="" textlink="">
      <xdr:nvSpPr>
        <xdr:cNvPr id="808" name="テキスト ボックス 807"/>
        <xdr:cNvSpPr txBox="1"/>
      </xdr:nvSpPr>
      <xdr:spPr>
        <a:xfrm>
          <a:off x="19411950" y="923417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09" name="フローチャート: 判断 808"/>
        <xdr:cNvSpPr/>
      </xdr:nvSpPr>
      <xdr:spPr>
        <a:xfrm>
          <a:off x="186055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6540"/>
    <xdr:sp macro="" textlink="">
      <xdr:nvSpPr>
        <xdr:cNvPr id="810" name="テキスト ボックス 809"/>
        <xdr:cNvSpPr txBox="1"/>
      </xdr:nvSpPr>
      <xdr:spPr>
        <a:xfrm>
          <a:off x="18531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1" name="テキスト ボックス 810"/>
        <xdr:cNvSpPr txBox="1"/>
      </xdr:nvSpPr>
      <xdr:spPr>
        <a:xfrm>
          <a:off x="219710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2" name="テキスト ボックス 811"/>
        <xdr:cNvSpPr txBox="1"/>
      </xdr:nvSpPr>
      <xdr:spPr>
        <a:xfrm>
          <a:off x="21126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8445"/>
    <xdr:sp macro="" textlink="">
      <xdr:nvSpPr>
        <xdr:cNvPr id="813" name="テキスト ボックス 812"/>
        <xdr:cNvSpPr txBox="1"/>
      </xdr:nvSpPr>
      <xdr:spPr>
        <a:xfrm>
          <a:off x="20243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4" name="テキスト ボックス 813"/>
        <xdr:cNvSpPr txBox="1"/>
      </xdr:nvSpPr>
      <xdr:spPr>
        <a:xfrm>
          <a:off x="19354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15" name="テキスト ボックス 814"/>
        <xdr:cNvSpPr txBox="1"/>
      </xdr:nvSpPr>
      <xdr:spPr>
        <a:xfrm>
          <a:off x="184594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18415</xdr:rowOff>
    </xdr:to>
    <xdr:sp macro="" textlink="">
      <xdr:nvSpPr>
        <xdr:cNvPr id="816" name="楕円 815"/>
        <xdr:cNvSpPr/>
      </xdr:nvSpPr>
      <xdr:spPr>
        <a:xfrm>
          <a:off x="221107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7810"/>
    <xdr:sp macro="" textlink="">
      <xdr:nvSpPr>
        <xdr:cNvPr id="817" name="前年度繰上充用金該当値テキスト"/>
        <xdr:cNvSpPr txBox="1"/>
      </xdr:nvSpPr>
      <xdr:spPr>
        <a:xfrm>
          <a:off x="222123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18415</xdr:rowOff>
    </xdr:to>
    <xdr:sp macro="" textlink="">
      <xdr:nvSpPr>
        <xdr:cNvPr id="818" name="楕円 817"/>
        <xdr:cNvSpPr/>
      </xdr:nvSpPr>
      <xdr:spPr>
        <a:xfrm>
          <a:off x="21272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7175"/>
    <xdr:sp macro="" textlink="">
      <xdr:nvSpPr>
        <xdr:cNvPr id="819" name="テキスト ボックス 818"/>
        <xdr:cNvSpPr txBox="1"/>
      </xdr:nvSpPr>
      <xdr:spPr>
        <a:xfrm>
          <a:off x="21198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18415</xdr:rowOff>
    </xdr:to>
    <xdr:sp macro="" textlink="">
      <xdr:nvSpPr>
        <xdr:cNvPr id="820" name="楕円 819"/>
        <xdr:cNvSpPr/>
      </xdr:nvSpPr>
      <xdr:spPr>
        <a:xfrm>
          <a:off x="20383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7175"/>
    <xdr:sp macro="" textlink="">
      <xdr:nvSpPr>
        <xdr:cNvPr id="821" name="テキスト ボックス 820"/>
        <xdr:cNvSpPr txBox="1"/>
      </xdr:nvSpPr>
      <xdr:spPr>
        <a:xfrm>
          <a:off x="20309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18415</xdr:rowOff>
    </xdr:to>
    <xdr:sp macro="" textlink="">
      <xdr:nvSpPr>
        <xdr:cNvPr id="822" name="楕円 821"/>
        <xdr:cNvSpPr/>
      </xdr:nvSpPr>
      <xdr:spPr>
        <a:xfrm>
          <a:off x="19494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7015" cy="257175"/>
    <xdr:sp macro="" textlink="">
      <xdr:nvSpPr>
        <xdr:cNvPr id="823" name="テキスト ボックス 822"/>
        <xdr:cNvSpPr txBox="1"/>
      </xdr:nvSpPr>
      <xdr:spPr>
        <a:xfrm>
          <a:off x="19411950" y="892429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18415</xdr:rowOff>
    </xdr:to>
    <xdr:sp macro="" textlink="">
      <xdr:nvSpPr>
        <xdr:cNvPr id="824" name="楕円 823"/>
        <xdr:cNvSpPr/>
      </xdr:nvSpPr>
      <xdr:spPr>
        <a:xfrm>
          <a:off x="186055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7175"/>
    <xdr:sp macro="" textlink="">
      <xdr:nvSpPr>
        <xdr:cNvPr id="825" name="テキスト ボックス 824"/>
        <xdr:cNvSpPr txBox="1"/>
      </xdr:nvSpPr>
      <xdr:spPr>
        <a:xfrm>
          <a:off x="18531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類似団体内平均値を上回っている項目は①総務費②消防費の２項目で、分析は下記の通り。</a:t>
          </a:r>
          <a:endParaRPr kumimoji="1" lang="ja-JP" altLang="en-US" sz="1300">
            <a:latin typeface="ＭＳ Ｐゴシック"/>
            <a:ea typeface="ＭＳ Ｐゴシック"/>
          </a:endParaRPr>
        </a:p>
        <a:p>
          <a:r>
            <a:rPr kumimoji="1" lang="ja-JP" altLang="en-US" sz="1300">
              <a:latin typeface="ＭＳ Ｐゴシック"/>
              <a:ea typeface="ＭＳ Ｐゴシック"/>
            </a:rPr>
            <a:t>①</a:t>
          </a:r>
          <a:r>
            <a:rPr kumimoji="1" lang="ja-JP" altLang="en-US" sz="1300">
              <a:latin typeface="ＭＳ Ｐゴシック"/>
              <a:ea typeface="ＭＳ Ｐゴシック"/>
            </a:rPr>
            <a:t>令和４年度に完了した複合公共施設の建設工事進捗及び減債基金への積立てによる増額のため、一時的な増嵩と見込んでいる。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②一</a:t>
          </a:r>
          <a:r>
            <a:rPr kumimoji="1" lang="ja-JP" altLang="en-US" sz="1300">
              <a:latin typeface="ＭＳ Ｐゴシック"/>
              <a:ea typeface="ＭＳ Ｐゴシック"/>
            </a:rPr>
            <a:t>部事務組合で消防業務を実施している。常備・非常備ともに車両や施設の老朽化が進んでおり、計画に基づき順次更新していくため、今後も高い数値で推移することが見込まれる。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また、市の一般会計において実施する防災行政無線更新事業の進捗により、令和５年度から令和６年度にかけて類似団体内平均値を大きく上回る可能性がある。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627380</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487045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　財政調整基金残高は、積立額約９</a:t>
          </a:r>
          <a:r>
            <a:rPr kumimoji="1" lang="ja-JP" altLang="en-US" sz="1250">
              <a:latin typeface="ＭＳ ゴシック"/>
              <a:ea typeface="ＭＳ ゴシック"/>
            </a:rPr>
            <a:t>億２千万円に対し取崩額８億円となり、約１億２千万円の増額となった。</a:t>
          </a:r>
          <a:endParaRPr kumimoji="1" lang="ja-JP" altLang="en-US" sz="1250">
            <a:latin typeface="ＭＳ ゴシック"/>
            <a:ea typeface="ＭＳ ゴシック"/>
          </a:endParaRPr>
        </a:p>
        <a:p>
          <a:r>
            <a:rPr kumimoji="1" lang="ja-JP" altLang="en-US" sz="1250">
              <a:latin typeface="ＭＳ ゴシック"/>
              <a:ea typeface="ＭＳ ゴシック"/>
            </a:rPr>
            <a:t>　実質収支額は歳入歳出差引が約１億１千万円減、翌年度に繰越すべき財源が約８千万円減となったことで、約３千万円減額となった。</a:t>
          </a:r>
          <a:endParaRPr kumimoji="1" lang="ja-JP" altLang="en-US" sz="1250">
            <a:latin typeface="ＭＳ ゴシック"/>
            <a:ea typeface="ＭＳ ゴシック"/>
          </a:endParaRPr>
        </a:p>
        <a:p>
          <a:r>
            <a:rPr kumimoji="1" lang="ja-JP" altLang="en-US" sz="1250">
              <a:latin typeface="ＭＳ ゴシック"/>
              <a:ea typeface="ＭＳ ゴシック"/>
            </a:rPr>
            <a:t>　実質単年度収支については、約１０億５千万円の繰上償還を実施した令和３年度と比較すると大きく減少し、再びマイナスに転じた。</a:t>
          </a:r>
          <a:endParaRPr kumimoji="1" lang="ja-JP" altLang="en-US" sz="1250">
            <a:latin typeface="ＭＳ ゴシック"/>
            <a:ea typeface="ＭＳ ゴシック"/>
          </a:endParaRPr>
        </a:p>
        <a:p>
          <a:r>
            <a:rPr kumimoji="1" lang="ja-JP" altLang="en-US" sz="1250">
              <a:latin typeface="ＭＳ ゴシック"/>
              <a:ea typeface="ＭＳ ゴシック"/>
            </a:rPr>
            <a:t>　今後も財政調整基金を取崩しながらの財政運営が予想されるため、数値が急激に悪化しないよう注視していく。</a:t>
          </a:r>
          <a:endParaRPr kumimoji="1" lang="ja-JP" altLang="en-US" sz="12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1029335</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922655</xdr:colOff>
      <xdr:row>42</xdr:row>
      <xdr:rowOff>275590</xdr:rowOff>
    </xdr:to>
    <xdr:sp macro="" textlink="" fLocksText="0">
      <xdr:nvSpPr>
        <xdr:cNvPr id="10" name="テキスト ボックス 9"/>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令和４年度決算においても、全会計で赤字は発生せず、連結実質赤字比率は算出されなかった。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　しかし、高齢化の影響や大型建設事業の実施などにより、今後歳出及び一般会計からの繰入金増加が見込まれる会計もあることから、事業内容の精査を推進し、引き続き健全な財政運営に努めていく。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274955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正の要因として、</a:t>
          </a:r>
          <a:r>
            <a:rPr kumimoji="1" lang="ja-JP" altLang="en-US" sz="1200">
              <a:latin typeface="ＭＳ ゴシック"/>
              <a:ea typeface="ＭＳ ゴシック"/>
            </a:rPr>
            <a:t>病院事業債管理特別会計設置に伴う病院事業債償還金の増や、</a:t>
          </a:r>
          <a:r>
            <a:rPr kumimoji="1" lang="ja-JP" altLang="en-US" sz="1200">
              <a:latin typeface="ＭＳ ゴシック"/>
              <a:ea typeface="ＭＳ ゴシック"/>
            </a:rPr>
            <a:t/>
          </a:r>
          <a:r>
            <a:rPr kumimoji="1" lang="ja-JP" altLang="en-US" sz="1200">
              <a:latin typeface="ＭＳ ゴシック"/>
              <a:ea typeface="ＭＳ ゴシック"/>
            </a:rPr>
            <a:t>旧合併特例事業債や臨時財政対策債等の</a:t>
          </a:r>
          <a:r>
            <a:rPr kumimoji="1" lang="ja-JP" altLang="en-US" sz="1200">
              <a:latin typeface="ＭＳ ゴシック"/>
              <a:ea typeface="ＭＳ ゴシック"/>
            </a:rPr>
            <a:t>『元利償還金』</a:t>
          </a:r>
          <a:r>
            <a:rPr kumimoji="1" lang="ja-JP" altLang="en-US" sz="1200">
              <a:latin typeface="ＭＳ ゴシック"/>
              <a:ea typeface="ＭＳ ゴシック"/>
            </a:rPr>
            <a:t>の増加が挙げられる。</a:t>
          </a:r>
          <a:endParaRPr kumimoji="1" lang="ja-JP" altLang="en-US" sz="1200">
            <a:latin typeface="ＭＳ ゴシック"/>
            <a:ea typeface="ＭＳ ゴシック"/>
          </a:endParaRPr>
        </a:p>
        <a:p>
          <a:r>
            <a:rPr kumimoji="1" lang="ja-JP" altLang="en-US" sz="1200">
              <a:latin typeface="ＭＳ ゴシック"/>
              <a:ea typeface="ＭＳ ゴシック"/>
            </a:rPr>
            <a:t>　</a:t>
          </a:r>
          <a:r>
            <a:rPr kumimoji="1" lang="ja-JP" altLang="en-US" sz="1200">
              <a:latin typeface="ＭＳ ゴシック"/>
              <a:ea typeface="ＭＳ ゴシック"/>
            </a:rPr>
            <a:t>負の要因として、</a:t>
          </a:r>
          <a:r>
            <a:rPr kumimoji="1" lang="ja-JP" altLang="en-US" sz="1200">
              <a:latin typeface="ＭＳ ゴシック"/>
              <a:ea typeface="ＭＳ ゴシック"/>
            </a:rPr>
            <a:t>香取おみがわ医療センターからの元利収入の増や、災害復旧費等に係る基準財政需要額の増による</a:t>
          </a:r>
          <a:r>
            <a:rPr kumimoji="1" lang="ja-JP" altLang="en-US" sz="1200">
              <a:latin typeface="ＭＳ ゴシック"/>
              <a:ea typeface="ＭＳ ゴシック"/>
            </a:rPr>
            <a:t>『算入公債費等』</a:t>
          </a:r>
          <a:r>
            <a:rPr kumimoji="1" lang="ja-JP" altLang="en-US" sz="1200">
              <a:latin typeface="ＭＳ ゴシック"/>
              <a:ea typeface="ＭＳ ゴシック"/>
            </a:rPr>
            <a:t>の増加等</a:t>
          </a:r>
          <a:r>
            <a:rPr kumimoji="1" lang="ja-JP" altLang="en-US" sz="1200">
              <a:latin typeface="ＭＳ ゴシック"/>
              <a:ea typeface="ＭＳ ゴシック"/>
            </a:rPr>
            <a:t>もあったが</a:t>
          </a:r>
          <a:r>
            <a:rPr kumimoji="1" lang="ja-JP" altLang="en-US" sz="1200">
              <a:latin typeface="ＭＳ ゴシック"/>
              <a:ea typeface="ＭＳ ゴシック"/>
            </a:rPr>
            <a:t>、正の要因がそれらを上回り、前年度数値から大きく増加した。</a:t>
          </a:r>
          <a:endParaRPr kumimoji="1" lang="ja-JP" altLang="en-US" sz="1200">
            <a:latin typeface="ＭＳ ゴシック"/>
            <a:ea typeface="ＭＳ ゴシック"/>
          </a:endParaRPr>
        </a:p>
        <a:p>
          <a:r>
            <a:rPr kumimoji="1" lang="ja-JP" altLang="en-US" sz="1200">
              <a:latin typeface="ＭＳ ゴシック"/>
              <a:ea typeface="ＭＳ ゴシック"/>
            </a:rPr>
            <a:t>　旧合併特例事業債を活用した大型建設事業の元金償還開始や令和４年度から活用可能となった過疎対策事業債の借入などにより、今後も</a:t>
          </a:r>
          <a:r>
            <a:rPr kumimoji="1" lang="ja-JP" altLang="en-US" sz="1200">
              <a:latin typeface="ＭＳ ゴシック"/>
              <a:ea typeface="ＭＳ ゴシック"/>
            </a:rPr>
            <a:t>『元利償還金』</a:t>
          </a:r>
          <a:r>
            <a:rPr kumimoji="1" lang="ja-JP" altLang="en-US" sz="1200">
              <a:latin typeface="ＭＳ ゴシック"/>
              <a:ea typeface="ＭＳ ゴシック"/>
            </a:rPr>
            <a:t>の増加が見込まれるため、実施事業の精査や繰上償還の検討等を通し、実質公債費比率が適正な範囲で推移するよう努めていく。</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810" y="12630785"/>
          <a:ext cx="42487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満期一括償還地方債の発行は行っていない</a:t>
          </a:r>
          <a:r>
            <a:rPr kumimoji="1" lang="ja-JP" altLang="en-US" sz="1300">
              <a:latin typeface="ＭＳ ゴシック"/>
              <a:ea typeface="ＭＳ ゴシック"/>
            </a:rPr>
            <a:t>。</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335915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864870</xdr:colOff>
      <xdr:row>5</xdr:row>
      <xdr:rowOff>133985</xdr:rowOff>
    </xdr:to>
    <xdr:sp macro="" textlink="">
      <xdr:nvSpPr>
        <xdr:cNvPr id="22" name="テキスト ボックス 6"/>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将来負担額においては、</a:t>
          </a:r>
          <a:r>
            <a:rPr kumimoji="1" lang="ja-JP" altLang="en-US" sz="1400">
              <a:latin typeface="ＭＳ ゴシック"/>
              <a:ea typeface="ＭＳ ゴシック"/>
            </a:rPr>
            <a:t>香取おみがわ医療センターの独立行政法人化に伴う病院事業債管理特別会計の設置等により、</a:t>
          </a:r>
          <a:r>
            <a:rPr kumimoji="1" lang="ja-JP" altLang="en-US" sz="1400">
              <a:latin typeface="ＭＳ ゴシック"/>
              <a:ea typeface="ＭＳ ゴシック"/>
            </a:rPr>
            <a:t>『一般会計等に係る地方債の現在高』</a:t>
          </a:r>
          <a:r>
            <a:rPr kumimoji="1" lang="ja-JP" altLang="en-US" sz="1400">
              <a:latin typeface="ＭＳ ゴシック"/>
              <a:ea typeface="ＭＳ ゴシック"/>
            </a:rPr>
            <a:t>が大きく増加した。一方、</a:t>
          </a:r>
          <a:r>
            <a:rPr kumimoji="1" lang="ja-JP" altLang="en-US" sz="1400">
              <a:latin typeface="ＭＳ ゴシック"/>
              <a:ea typeface="ＭＳ ゴシック"/>
            </a:rPr>
            <a:t>病院事業会計の廃止による減等により、</a:t>
          </a:r>
          <a:r>
            <a:rPr kumimoji="1" lang="ja-JP" altLang="en-US" sz="1400">
              <a:latin typeface="ＭＳ ゴシック"/>
              <a:ea typeface="ＭＳ ゴシック"/>
            </a:rPr>
            <a:t>『公営企業債等繰入見込額』</a:t>
          </a:r>
          <a:r>
            <a:rPr kumimoji="1" lang="ja-JP" altLang="en-US" sz="1400">
              <a:latin typeface="ＭＳ ゴシック"/>
              <a:ea typeface="ＭＳ ゴシック"/>
            </a:rPr>
            <a:t>が大きく減少した。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充当可能財源等においては、減債基金へ約１０億円の積立てを実施したことにより</a:t>
          </a:r>
          <a:r>
            <a:rPr kumimoji="1" lang="ja-JP" altLang="en-US" sz="1400">
              <a:latin typeface="ＭＳ ゴシック"/>
              <a:ea typeface="ＭＳ ゴシック"/>
            </a:rPr>
            <a:t>『</a:t>
          </a:r>
          <a:r>
            <a:rPr kumimoji="1" lang="ja-JP" altLang="en-US" sz="1400">
              <a:latin typeface="ＭＳ ゴシック"/>
              <a:ea typeface="ＭＳ ゴシック"/>
            </a:rPr>
            <a:t>充当可能基金</a:t>
          </a:r>
          <a:r>
            <a:rPr kumimoji="1" lang="ja-JP" altLang="en-US" sz="1400">
              <a:latin typeface="ＭＳ ゴシック"/>
              <a:ea typeface="ＭＳ ゴシック"/>
            </a:rPr>
            <a:t>』</a:t>
          </a:r>
          <a:r>
            <a:rPr kumimoji="1" lang="ja-JP" altLang="en-US" sz="1400">
              <a:latin typeface="ＭＳ ゴシック"/>
              <a:ea typeface="ＭＳ ゴシック"/>
            </a:rPr>
            <a:t>が大きく増加した。</a:t>
          </a:r>
          <a:endParaRPr kumimoji="1" lang="ja-JP" altLang="en-US" sz="1400">
            <a:latin typeface="ＭＳ ゴシック"/>
            <a:ea typeface="ＭＳ ゴシック"/>
          </a:endParaRPr>
        </a:p>
        <a:p>
          <a:r>
            <a:rPr kumimoji="1" lang="ja-JP" altLang="en-US" sz="1400">
              <a:latin typeface="ＭＳ ゴシック"/>
              <a:ea typeface="ＭＳ ゴシック"/>
            </a:rPr>
            <a:t>　今後は旧合併特例事業債や過疎対策事業債を活用した大型建設事業、一部事務組合の大型建設事業が予定されており、地方債現在高等の増加が見込まれるため、繰上償還を検討するなど、将来世代の負担を軽減できるような財政運営を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千葉県香取市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後年度の公債費増嵩を考慮し、歳計剰余金処分により減債基金へ積立てを行ったことや財政調整基金の積立額が取崩額を上回ったこと等により、全体では約1,158百万円</a:t>
          </a:r>
          <a:r>
            <a:rPr kumimoji="1" lang="ja-JP" altLang="en-US" sz="1300">
              <a:solidFill>
                <a:schemeClr val="dk1"/>
              </a:solidFill>
              <a:effectLst/>
              <a:latin typeface="ＭＳ ゴシック"/>
              <a:ea typeface="ＭＳ ゴシック"/>
              <a:cs typeface="+mn-cs"/>
            </a:rPr>
            <a:t>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予算編成上、基金を取崩す形となるのはやむを得ないが、特に財政調整基金について、予算ベースでは必要最小限の計上に留めるよう、決算ベースでは残高減少とならないよう繰入額に留意する。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a:t>
          </a:r>
          <a:r>
            <a:rPr kumimoji="1" lang="ja-JP" altLang="en-US" sz="1300">
              <a:solidFill>
                <a:schemeClr val="dk1"/>
              </a:solidFill>
              <a:effectLst/>
              <a:latin typeface="ＭＳ ゴシック"/>
              <a:ea typeface="ＭＳ ゴシック"/>
              <a:cs typeface="+mn-cs"/>
            </a:rPr>
            <a:t>公債費のピークと見込まれる令和９</a:t>
          </a:r>
          <a:r>
            <a:rPr kumimoji="1" lang="ja-JP" altLang="en-US" sz="1300">
              <a:solidFill>
                <a:schemeClr val="dk1"/>
              </a:solidFill>
              <a:effectLst/>
              <a:latin typeface="ＭＳ ゴシック"/>
              <a:ea typeface="ＭＳ ゴシック"/>
              <a:cs typeface="+mn-cs"/>
            </a:rPr>
            <a:t>年度前後を見据え、今後も剰余金等による積立てを検討する。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公共施設整備基金については、施設の整備だけでなく、統廃合等により不要となった公共施設の除却の財源としても活用を見込み、留保財源の状況に応じ適宜積立てを検討する。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①地域振興基金：市民の連帯感の醸成や地域振興に資する施策推進のため、運用益をそれらの事業に充当する。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②公共施設整備基金：公共施設の整備等に関する事業に充当する。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③ふるさと香取応援基金：寄附者の意向に寄添い、個性豊かな活力あるふるさとづくりに資する各種事業に充当する。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①運用益のみ事業充当しているため増減は発生しない。</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②香取おみがわ医療センターの整備に充当したため、残高は約176百万円の減となった。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③ふるさと香取応援寄附金事業が好調なため、約194百万</a:t>
          </a:r>
          <a:r>
            <a:rPr kumimoji="1" lang="ja-JP" altLang="en-US" sz="1300">
              <a:solidFill>
                <a:schemeClr val="dk1"/>
              </a:solidFill>
              <a:effectLst/>
              <a:latin typeface="ＭＳ ゴシック"/>
              <a:ea typeface="ＭＳ ゴシック"/>
              <a:cs typeface="+mn-cs"/>
            </a:rPr>
            <a:t>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①引き続き有利な運用に努め、地域振興施策の継続・拡充を目指す。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②老朽化した公共施設が一層増加していく中で、長寿命化改修の財源のみならず、施設の統廃合等により役目を終えた施設の解体にも活用できるよう、</a:t>
          </a:r>
          <a:r>
            <a:rPr kumimoji="1" lang="ja-JP" altLang="en-US" sz="1300">
              <a:solidFill>
                <a:schemeClr val="dk1"/>
              </a:solidFill>
              <a:effectLst/>
              <a:latin typeface="ＭＳ ゴシック"/>
              <a:ea typeface="ＭＳ ゴシック"/>
              <a:cs typeface="+mn-cs"/>
            </a:rPr>
            <a:t>適宜積増しを検討する。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③今後の寄附額の動向を注視しながら、充当すべき事業を精査し有効活用を図っていく。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コロナ禍における事業中止等による積立て(歳計剰余金処分)や、財源不足見込額の減に伴う取崩額の減により、約116百万円の増となった。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の増加やコロナ禍における事業中止による不用額の発生等により、令和４年度は基金残高が維持された。しかし、令和５年度には新型コロナウイルス感染症が５類移行となり、後年度には人口減少による税収減や老朽化する公共施設の経費増嵩が確実に見込まれており、加えて令和元年台風のような災害にも備える必要があることから、標準財政規模の一定割合の残高</a:t>
          </a:r>
          <a:r>
            <a:rPr kumimoji="1" lang="ja-JP" altLang="en-US" sz="1300">
              <a:solidFill>
                <a:schemeClr val="dk1"/>
              </a:solidFill>
              <a:effectLst/>
              <a:latin typeface="ＭＳ ゴシック"/>
              <a:ea typeface="ＭＳ ゴシック"/>
              <a:cs typeface="+mn-cs"/>
            </a:rPr>
            <a:t>を維持できるよう努めていく。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歳計剰余金処分によるによる増加。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利率の高い既発債の繰上償還や、</a:t>
          </a:r>
          <a:r>
            <a:rPr kumimoji="1" lang="ja-JP" altLang="en-US" sz="1300">
              <a:solidFill>
                <a:schemeClr val="dk1"/>
              </a:solidFill>
              <a:effectLst/>
              <a:latin typeface="ＭＳ ゴシック"/>
              <a:ea typeface="ＭＳ ゴシック"/>
              <a:cs typeface="+mn-cs"/>
            </a:rPr>
            <a:t>ピークと見込まれる令和９</a:t>
          </a:r>
          <a:r>
            <a:rPr kumimoji="1" lang="ja-JP" altLang="en-US" sz="1300">
              <a:solidFill>
                <a:schemeClr val="dk1"/>
              </a:solidFill>
              <a:effectLst/>
              <a:latin typeface="ＭＳ ゴシック"/>
              <a:ea typeface="ＭＳ ゴシック"/>
              <a:cs typeface="+mn-cs"/>
            </a:rPr>
            <a:t>年度前後の公債費平準化の財源等、有効な活用方法を検討する。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22360_&#39321;&#21462;&#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40080912</v>
      </c>
      <c r="BO4" s="216"/>
      <c r="BP4" s="216"/>
      <c r="BQ4" s="216"/>
      <c r="BR4" s="216"/>
      <c r="BS4" s="216"/>
      <c r="BT4" s="216"/>
      <c r="BU4" s="219"/>
      <c r="BV4" s="213">
        <v>39646972</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13.6</v>
      </c>
      <c r="CU4" s="237"/>
      <c r="CV4" s="237"/>
      <c r="CW4" s="237"/>
      <c r="CX4" s="237"/>
      <c r="CY4" s="237"/>
      <c r="CZ4" s="237"/>
      <c r="DA4" s="245"/>
      <c r="DB4" s="229">
        <v>13.3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74</v>
      </c>
      <c r="AV5" s="139"/>
      <c r="AW5" s="139"/>
      <c r="AX5" s="139"/>
      <c r="AY5" s="190" t="s">
        <v>149</v>
      </c>
      <c r="AZ5" s="198"/>
      <c r="BA5" s="198"/>
      <c r="BB5" s="198"/>
      <c r="BC5" s="198"/>
      <c r="BD5" s="198"/>
      <c r="BE5" s="198"/>
      <c r="BF5" s="198"/>
      <c r="BG5" s="198"/>
      <c r="BH5" s="198"/>
      <c r="BI5" s="198"/>
      <c r="BJ5" s="198"/>
      <c r="BK5" s="198"/>
      <c r="BL5" s="198"/>
      <c r="BM5" s="209"/>
      <c r="BN5" s="214">
        <v>37036305</v>
      </c>
      <c r="BO5" s="217"/>
      <c r="BP5" s="217"/>
      <c r="BQ5" s="217"/>
      <c r="BR5" s="217"/>
      <c r="BS5" s="217"/>
      <c r="BT5" s="217"/>
      <c r="BU5" s="220"/>
      <c r="BV5" s="214">
        <v>36493007</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88.8</v>
      </c>
      <c r="CU5" s="238"/>
      <c r="CV5" s="238"/>
      <c r="CW5" s="238"/>
      <c r="CX5" s="238"/>
      <c r="CY5" s="238"/>
      <c r="CZ5" s="238"/>
      <c r="DA5" s="246"/>
      <c r="DB5" s="230">
        <v>84.3</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3044607</v>
      </c>
      <c r="BO6" s="217"/>
      <c r="BP6" s="217"/>
      <c r="BQ6" s="217"/>
      <c r="BR6" s="217"/>
      <c r="BS6" s="217"/>
      <c r="BT6" s="217"/>
      <c r="BU6" s="220"/>
      <c r="BV6" s="214">
        <v>3153965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90.2</v>
      </c>
      <c r="CU6" s="239"/>
      <c r="CV6" s="239"/>
      <c r="CW6" s="239"/>
      <c r="CX6" s="239"/>
      <c r="CY6" s="239"/>
      <c r="CZ6" s="239"/>
      <c r="DA6" s="247"/>
      <c r="DB6" s="231">
        <v>87.9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262874</v>
      </c>
      <c r="BO7" s="217"/>
      <c r="BP7" s="217"/>
      <c r="BQ7" s="217"/>
      <c r="BR7" s="217"/>
      <c r="BS7" s="217"/>
      <c r="BT7" s="217"/>
      <c r="BU7" s="220"/>
      <c r="BV7" s="214">
        <v>340061</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20483542</v>
      </c>
      <c r="CU7" s="217"/>
      <c r="CV7" s="217"/>
      <c r="CW7" s="217"/>
      <c r="CX7" s="217"/>
      <c r="CY7" s="217"/>
      <c r="CZ7" s="217"/>
      <c r="DA7" s="220"/>
      <c r="DB7" s="214">
        <v>21131891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2781733</v>
      </c>
      <c r="BO8" s="217"/>
      <c r="BP8" s="217"/>
      <c r="BQ8" s="217"/>
      <c r="BR8" s="217"/>
      <c r="BS8" s="217"/>
      <c r="BT8" s="217"/>
      <c r="BU8" s="220"/>
      <c r="BV8" s="214">
        <v>2813904</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0.51</v>
      </c>
      <c r="CU8" s="240"/>
      <c r="CV8" s="240"/>
      <c r="CW8" s="240"/>
      <c r="CX8" s="240"/>
      <c r="CY8" s="240"/>
      <c r="CZ8" s="240"/>
      <c r="DA8" s="248"/>
      <c r="DB8" s="232">
        <v>0.52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72356</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-32171</v>
      </c>
      <c r="BO9" s="217"/>
      <c r="BP9" s="217"/>
      <c r="BQ9" s="217"/>
      <c r="BR9" s="217"/>
      <c r="BS9" s="217"/>
      <c r="BT9" s="217"/>
      <c r="BU9" s="220"/>
      <c r="BV9" s="214">
        <v>-4612</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77499</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16357</v>
      </c>
      <c r="BO10" s="217"/>
      <c r="BP10" s="217"/>
      <c r="BQ10" s="217"/>
      <c r="BR10" s="217"/>
      <c r="BS10" s="217"/>
      <c r="BT10" s="217"/>
      <c r="BU10" s="220"/>
      <c r="BV10" s="214">
        <v>7724</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1046800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71868</v>
      </c>
      <c r="S12" s="108"/>
      <c r="T12" s="108"/>
      <c r="U12" s="108"/>
      <c r="V12" s="120"/>
      <c r="W12" s="132" t="s">
        <v>8</v>
      </c>
      <c r="X12" s="139"/>
      <c r="Y12" s="139"/>
      <c r="Z12" s="139"/>
      <c r="AA12" s="139"/>
      <c r="AB12" s="144"/>
      <c r="AC12" s="148" t="s">
        <v>109</v>
      </c>
      <c r="AD12" s="155"/>
      <c r="AE12" s="155"/>
      <c r="AF12" s="155"/>
      <c r="AG12" s="158"/>
      <c r="AH12" s="148" t="s">
        <v>206</v>
      </c>
      <c r="AI12" s="155"/>
      <c r="AJ12" s="155"/>
      <c r="AK12" s="155"/>
      <c r="AL12" s="170"/>
      <c r="AM12" s="175" t="s">
        <v>207</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800000</v>
      </c>
      <c r="BO12" s="217"/>
      <c r="BP12" s="217"/>
      <c r="BQ12" s="217"/>
      <c r="BR12" s="217"/>
      <c r="BS12" s="217"/>
      <c r="BT12" s="217"/>
      <c r="BU12" s="220"/>
      <c r="BV12" s="214">
        <v>900000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70545</v>
      </c>
      <c r="S13" s="109"/>
      <c r="T13" s="109"/>
      <c r="U13" s="109"/>
      <c r="V13" s="121"/>
      <c r="W13" s="130" t="s">
        <v>214</v>
      </c>
      <c r="X13" s="56"/>
      <c r="Y13" s="56"/>
      <c r="Z13" s="56"/>
      <c r="AA13" s="56"/>
      <c r="AB13" s="25"/>
      <c r="AC13" s="72">
        <v>3719</v>
      </c>
      <c r="AD13" s="80"/>
      <c r="AE13" s="80"/>
      <c r="AF13" s="80"/>
      <c r="AG13" s="84"/>
      <c r="AH13" s="72">
        <v>4211</v>
      </c>
      <c r="AI13" s="80"/>
      <c r="AJ13" s="80"/>
      <c r="AK13" s="80"/>
      <c r="AL13" s="118"/>
      <c r="AM13" s="175" t="s">
        <v>216</v>
      </c>
      <c r="AN13" s="58"/>
      <c r="AO13" s="58"/>
      <c r="AP13" s="58"/>
      <c r="AQ13" s="58"/>
      <c r="AR13" s="58"/>
      <c r="AS13" s="58"/>
      <c r="AT13" s="63"/>
      <c r="AU13" s="182" t="s">
        <v>188</v>
      </c>
      <c r="AV13" s="139"/>
      <c r="AW13" s="139"/>
      <c r="AX13" s="139"/>
      <c r="AY13" s="190" t="s">
        <v>218</v>
      </c>
      <c r="AZ13" s="198"/>
      <c r="BA13" s="198"/>
      <c r="BB13" s="198"/>
      <c r="BC13" s="198"/>
      <c r="BD13" s="198"/>
      <c r="BE13" s="198"/>
      <c r="BF13" s="198"/>
      <c r="BG13" s="198"/>
      <c r="BH13" s="198"/>
      <c r="BI13" s="198"/>
      <c r="BJ13" s="198"/>
      <c r="BK13" s="198"/>
      <c r="BL13" s="198"/>
      <c r="BM13" s="209"/>
      <c r="BN13" s="214">
        <v>-815814</v>
      </c>
      <c r="BO13" s="217"/>
      <c r="BP13" s="217"/>
      <c r="BQ13" s="217"/>
      <c r="BR13" s="217"/>
      <c r="BS13" s="217"/>
      <c r="BT13" s="217"/>
      <c r="BU13" s="220"/>
      <c r="BV13" s="214">
        <v>149912</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8.5</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73129</v>
      </c>
      <c r="S14" s="109"/>
      <c r="T14" s="109"/>
      <c r="U14" s="109"/>
      <c r="V14" s="121"/>
      <c r="W14" s="129"/>
      <c r="X14" s="57"/>
      <c r="Y14" s="57"/>
      <c r="Z14" s="57"/>
      <c r="AA14" s="57"/>
      <c r="AB14" s="24"/>
      <c r="AC14" s="149">
        <v>10.9</v>
      </c>
      <c r="AD14" s="156"/>
      <c r="AE14" s="156"/>
      <c r="AF14" s="156"/>
      <c r="AG14" s="159"/>
      <c r="AH14" s="149">
        <v>11.5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18.7</v>
      </c>
      <c r="CU14" s="242"/>
      <c r="CV14" s="242"/>
      <c r="CW14" s="242"/>
      <c r="CX14" s="242"/>
      <c r="CY14" s="242"/>
      <c r="CZ14" s="242"/>
      <c r="DA14" s="250"/>
      <c r="DB14" s="234">
        <v>19.100000000000001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72025</v>
      </c>
      <c r="S15" s="109"/>
      <c r="T15" s="109"/>
      <c r="U15" s="109"/>
      <c r="V15" s="121"/>
      <c r="W15" s="130" t="s">
        <v>5</v>
      </c>
      <c r="X15" s="56"/>
      <c r="Y15" s="56"/>
      <c r="Z15" s="56"/>
      <c r="AA15" s="56"/>
      <c r="AB15" s="25"/>
      <c r="AC15" s="72">
        <v>8123</v>
      </c>
      <c r="AD15" s="80"/>
      <c r="AE15" s="80"/>
      <c r="AF15" s="80"/>
      <c r="AG15" s="84"/>
      <c r="AH15" s="72">
        <v>9040</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9000894</v>
      </c>
      <c r="BO15" s="216"/>
      <c r="BP15" s="216"/>
      <c r="BQ15" s="216"/>
      <c r="BR15" s="216"/>
      <c r="BS15" s="216"/>
      <c r="BT15" s="216"/>
      <c r="BU15" s="219"/>
      <c r="BV15" s="213">
        <v>8727446</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23.9</v>
      </c>
      <c r="AD16" s="156"/>
      <c r="AE16" s="156"/>
      <c r="AF16" s="156"/>
      <c r="AG16" s="159"/>
      <c r="AH16" s="149">
        <v>24.6</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17827861</v>
      </c>
      <c r="BO16" s="217"/>
      <c r="BP16" s="217"/>
      <c r="BQ16" s="217"/>
      <c r="BR16" s="217"/>
      <c r="BS16" s="217"/>
      <c r="BT16" s="217"/>
      <c r="BU16" s="220"/>
      <c r="BV16" s="214">
        <v>17679794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95</v>
      </c>
      <c r="X17" s="56"/>
      <c r="Y17" s="56"/>
      <c r="Z17" s="56"/>
      <c r="AA17" s="56"/>
      <c r="AB17" s="25"/>
      <c r="AC17" s="72">
        <v>22130</v>
      </c>
      <c r="AD17" s="80"/>
      <c r="AE17" s="80"/>
      <c r="AF17" s="80"/>
      <c r="AG17" s="84"/>
      <c r="AH17" s="72">
        <v>23454</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11318201</v>
      </c>
      <c r="BO17" s="217"/>
      <c r="BP17" s="217"/>
      <c r="BQ17" s="217"/>
      <c r="BR17" s="217"/>
      <c r="BS17" s="217"/>
      <c r="BT17" s="217"/>
      <c r="BU17" s="220"/>
      <c r="BV17" s="214">
        <v>10958034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262.35000000000002</v>
      </c>
      <c r="M18" s="70"/>
      <c r="N18" s="70"/>
      <c r="O18" s="70"/>
      <c r="P18" s="70"/>
      <c r="Q18" s="70"/>
      <c r="R18" s="102"/>
      <c r="S18" s="102"/>
      <c r="T18" s="102"/>
      <c r="U18" s="102"/>
      <c r="V18" s="123"/>
      <c r="W18" s="131"/>
      <c r="X18" s="138"/>
      <c r="Y18" s="138"/>
      <c r="Z18" s="138"/>
      <c r="AA18" s="138"/>
      <c r="AB18" s="26"/>
      <c r="AC18" s="150">
        <v>65.099999999999994</v>
      </c>
      <c r="AD18" s="157"/>
      <c r="AE18" s="157"/>
      <c r="AF18" s="157"/>
      <c r="AG18" s="160"/>
      <c r="AH18" s="150">
        <v>63.9</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18466170</v>
      </c>
      <c r="BO18" s="217"/>
      <c r="BP18" s="217"/>
      <c r="BQ18" s="217"/>
      <c r="BR18" s="217"/>
      <c r="BS18" s="217"/>
      <c r="BT18" s="217"/>
      <c r="BU18" s="220"/>
      <c r="BV18" s="214">
        <v>18049614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276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25998537</v>
      </c>
      <c r="BO19" s="217"/>
      <c r="BP19" s="217"/>
      <c r="BQ19" s="217"/>
      <c r="BR19" s="217"/>
      <c r="BS19" s="217"/>
      <c r="BT19" s="217"/>
      <c r="BU19" s="220"/>
      <c r="BV19" s="214">
        <v>25576235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27572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245</v>
      </c>
      <c r="X22" s="33"/>
      <c r="Y22" s="41"/>
      <c r="Z22" s="50" t="s">
        <v>8</v>
      </c>
      <c r="AA22" s="56"/>
      <c r="AB22" s="56"/>
      <c r="AC22" s="56"/>
      <c r="AD22" s="56"/>
      <c r="AE22" s="56"/>
      <c r="AF22" s="56"/>
      <c r="AG22" s="25"/>
      <c r="AH22" s="163" t="s">
        <v>182</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39530831</v>
      </c>
      <c r="BO22" s="216"/>
      <c r="BP22" s="216"/>
      <c r="BQ22" s="216"/>
      <c r="BR22" s="216"/>
      <c r="BS22" s="216"/>
      <c r="BT22" s="216"/>
      <c r="BU22" s="219"/>
      <c r="BV22" s="213">
        <v>39380540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24827125</v>
      </c>
      <c r="BO23" s="217"/>
      <c r="BP23" s="217"/>
      <c r="BQ23" s="217"/>
      <c r="BR23" s="217"/>
      <c r="BS23" s="217"/>
      <c r="BT23" s="217"/>
      <c r="BU23" s="220"/>
      <c r="BV23" s="214">
        <v>23121670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8000</v>
      </c>
      <c r="R24" s="80"/>
      <c r="S24" s="80"/>
      <c r="T24" s="80"/>
      <c r="U24" s="80"/>
      <c r="V24" s="84"/>
      <c r="W24" s="134"/>
      <c r="X24" s="34"/>
      <c r="Y24" s="42"/>
      <c r="Z24" s="52" t="s">
        <v>253</v>
      </c>
      <c r="AA24" s="58"/>
      <c r="AB24" s="58"/>
      <c r="AC24" s="58"/>
      <c r="AD24" s="58"/>
      <c r="AE24" s="58"/>
      <c r="AF24" s="58"/>
      <c r="AG24" s="63"/>
      <c r="AH24" s="72">
        <v>479</v>
      </c>
      <c r="AI24" s="80"/>
      <c r="AJ24" s="80"/>
      <c r="AK24" s="80"/>
      <c r="AL24" s="84"/>
      <c r="AM24" s="72">
        <v>1569683</v>
      </c>
      <c r="AN24" s="80"/>
      <c r="AO24" s="80"/>
      <c r="AP24" s="80"/>
      <c r="AQ24" s="80"/>
      <c r="AR24" s="84"/>
      <c r="AS24" s="72">
        <v>3277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26306372</v>
      </c>
      <c r="BO24" s="217"/>
      <c r="BP24" s="217"/>
      <c r="BQ24" s="217"/>
      <c r="BR24" s="217"/>
      <c r="BS24" s="217"/>
      <c r="BT24" s="217"/>
      <c r="BU24" s="220"/>
      <c r="BV24" s="214">
        <v>25068529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6800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6382095</v>
      </c>
      <c r="BO25" s="216"/>
      <c r="BP25" s="216"/>
      <c r="BQ25" s="216"/>
      <c r="BR25" s="216"/>
      <c r="BS25" s="216"/>
      <c r="BT25" s="216"/>
      <c r="BU25" s="219"/>
      <c r="BV25" s="213">
        <v>7056317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6400</v>
      </c>
      <c r="R26" s="80"/>
      <c r="S26" s="80"/>
      <c r="T26" s="80"/>
      <c r="U26" s="80"/>
      <c r="V26" s="84"/>
      <c r="W26" s="134"/>
      <c r="X26" s="34"/>
      <c r="Y26" s="42"/>
      <c r="Z26" s="52" t="s">
        <v>260</v>
      </c>
      <c r="AA26" s="143"/>
      <c r="AB26" s="143"/>
      <c r="AC26" s="143"/>
      <c r="AD26" s="143"/>
      <c r="AE26" s="143"/>
      <c r="AF26" s="143"/>
      <c r="AG26" s="161"/>
      <c r="AH26" s="72">
        <v>22</v>
      </c>
      <c r="AI26" s="80"/>
      <c r="AJ26" s="80"/>
      <c r="AK26" s="80"/>
      <c r="AL26" s="84"/>
      <c r="AM26" s="72">
        <v>80344</v>
      </c>
      <c r="AN26" s="80"/>
      <c r="AO26" s="80"/>
      <c r="AP26" s="80"/>
      <c r="AQ26" s="80"/>
      <c r="AR26" s="84"/>
      <c r="AS26" s="72">
        <v>3652</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3900</v>
      </c>
      <c r="R27" s="80"/>
      <c r="S27" s="80"/>
      <c r="T27" s="80"/>
      <c r="U27" s="80"/>
      <c r="V27" s="84"/>
      <c r="W27" s="134"/>
      <c r="X27" s="34"/>
      <c r="Y27" s="42"/>
      <c r="Z27" s="52" t="s">
        <v>264</v>
      </c>
      <c r="AA27" s="58"/>
      <c r="AB27" s="58"/>
      <c r="AC27" s="58"/>
      <c r="AD27" s="58"/>
      <c r="AE27" s="58"/>
      <c r="AF27" s="58"/>
      <c r="AG27" s="63"/>
      <c r="AH27" s="72">
        <v>14</v>
      </c>
      <c r="AI27" s="80"/>
      <c r="AJ27" s="80"/>
      <c r="AK27" s="80"/>
      <c r="AL27" s="84"/>
      <c r="AM27" s="72">
        <v>46190</v>
      </c>
      <c r="AN27" s="80"/>
      <c r="AO27" s="80"/>
      <c r="AP27" s="80"/>
      <c r="AQ27" s="80"/>
      <c r="AR27" s="84"/>
      <c r="AS27" s="72">
        <v>3299</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235803</v>
      </c>
      <c r="BO27" s="218"/>
      <c r="BP27" s="218"/>
      <c r="BQ27" s="218"/>
      <c r="BR27" s="218"/>
      <c r="BS27" s="218"/>
      <c r="BT27" s="218"/>
      <c r="BU27" s="221"/>
      <c r="BV27" s="215">
        <v>235803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3700</v>
      </c>
      <c r="R28" s="80"/>
      <c r="S28" s="80"/>
      <c r="T28" s="80"/>
      <c r="U28" s="80"/>
      <c r="V28" s="84"/>
      <c r="W28" s="134"/>
      <c r="X28" s="34"/>
      <c r="Y28" s="42"/>
      <c r="Z28" s="52" t="s">
        <v>35</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100</v>
      </c>
      <c r="BD28" s="197"/>
      <c r="BE28" s="197"/>
      <c r="BF28" s="197"/>
      <c r="BG28" s="197"/>
      <c r="BH28" s="197"/>
      <c r="BI28" s="197"/>
      <c r="BJ28" s="197"/>
      <c r="BK28" s="197"/>
      <c r="BL28" s="197"/>
      <c r="BM28" s="208"/>
      <c r="BN28" s="213">
        <v>6891303</v>
      </c>
      <c r="BO28" s="216"/>
      <c r="BP28" s="216"/>
      <c r="BQ28" s="216"/>
      <c r="BR28" s="216"/>
      <c r="BS28" s="216"/>
      <c r="BT28" s="216"/>
      <c r="BU28" s="219"/>
      <c r="BV28" s="213">
        <v>6774946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20</v>
      </c>
      <c r="M29" s="80"/>
      <c r="N29" s="80"/>
      <c r="O29" s="80"/>
      <c r="P29" s="84"/>
      <c r="Q29" s="72">
        <v>3500</v>
      </c>
      <c r="R29" s="80"/>
      <c r="S29" s="80"/>
      <c r="T29" s="80"/>
      <c r="U29" s="80"/>
      <c r="V29" s="84"/>
      <c r="W29" s="135"/>
      <c r="X29" s="140"/>
      <c r="Y29" s="142"/>
      <c r="Z29" s="52" t="s">
        <v>273</v>
      </c>
      <c r="AA29" s="58"/>
      <c r="AB29" s="58"/>
      <c r="AC29" s="58"/>
      <c r="AD29" s="58"/>
      <c r="AE29" s="58"/>
      <c r="AF29" s="58"/>
      <c r="AG29" s="63"/>
      <c r="AH29" s="72">
        <v>493</v>
      </c>
      <c r="AI29" s="80"/>
      <c r="AJ29" s="80"/>
      <c r="AK29" s="80"/>
      <c r="AL29" s="84"/>
      <c r="AM29" s="72">
        <v>1615873</v>
      </c>
      <c r="AN29" s="80"/>
      <c r="AO29" s="80"/>
      <c r="AP29" s="80"/>
      <c r="AQ29" s="80"/>
      <c r="AR29" s="84"/>
      <c r="AS29" s="72">
        <v>3278</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2009591</v>
      </c>
      <c r="BO29" s="217"/>
      <c r="BP29" s="217"/>
      <c r="BQ29" s="217"/>
      <c r="BR29" s="217"/>
      <c r="BS29" s="217"/>
      <c r="BT29" s="217"/>
      <c r="BU29" s="220"/>
      <c r="BV29" s="214">
        <v>1009586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100.3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6210408</v>
      </c>
      <c r="BO30" s="218"/>
      <c r="BP30" s="218"/>
      <c r="BQ30" s="218"/>
      <c r="BR30" s="218"/>
      <c r="BS30" s="218"/>
      <c r="BT30" s="218"/>
      <c r="BU30" s="221"/>
      <c r="BV30" s="215">
        <v>6168803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283</v>
      </c>
      <c r="F33" s="54"/>
      <c r="G33" s="54"/>
      <c r="H33" s="54"/>
      <c r="I33" s="54"/>
      <c r="J33" s="54"/>
      <c r="K33" s="54"/>
      <c r="L33" s="54"/>
      <c r="M33" s="54"/>
      <c r="N33" s="54"/>
      <c r="O33" s="54"/>
      <c r="P33" s="54"/>
      <c r="Q33" s="54"/>
      <c r="R33" s="54"/>
      <c r="S33" s="54"/>
      <c r="T33" s="54"/>
      <c r="U33" s="37" t="s">
        <v>120</v>
      </c>
      <c r="V33" s="37"/>
      <c r="W33" s="54" t="s">
        <v>283</v>
      </c>
      <c r="X33" s="54"/>
      <c r="Y33" s="54"/>
      <c r="Z33" s="54"/>
      <c r="AA33" s="54"/>
      <c r="AB33" s="54"/>
      <c r="AC33" s="54"/>
      <c r="AD33" s="54"/>
      <c r="AE33" s="54"/>
      <c r="AF33" s="54"/>
      <c r="AG33" s="54"/>
      <c r="AH33" s="54"/>
      <c r="AI33" s="54"/>
      <c r="AJ33" s="54"/>
      <c r="AK33" s="54"/>
      <c r="AL33" s="54"/>
      <c r="AM33" s="37" t="s">
        <v>120</v>
      </c>
      <c r="AN33" s="37"/>
      <c r="AO33" s="54" t="s">
        <v>283</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108</v>
      </c>
      <c r="BZ33" s="54"/>
      <c r="CA33" s="54"/>
      <c r="CB33" s="54"/>
      <c r="CC33" s="54"/>
      <c r="CD33" s="54"/>
      <c r="CE33" s="54"/>
      <c r="CF33" s="54"/>
      <c r="CG33" s="54"/>
      <c r="CH33" s="54"/>
      <c r="CI33" s="54"/>
      <c r="CJ33" s="54"/>
      <c r="CK33" s="54"/>
      <c r="CL33" s="54"/>
      <c r="CM33" s="54"/>
      <c r="CN33" s="54"/>
      <c r="CO33" s="37" t="s">
        <v>120</v>
      </c>
      <c r="CP33" s="37"/>
      <c r="CQ33" s="54" t="s">
        <v>287</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香取市国民健康保険事業特別会計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香取市水道事業会計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香取市観光事業特別会計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千葉県市町村総合事務組合（一般会計）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紅小町の郷</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香取市土地取得事業特別会計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香取市介護保険事業特別会計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香取市簡易水道事業会計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IF('各会計、関係団体の財政状況及び健全化判断比率'!B36="","",'各会計、関係団体の財政状況及び健全化判断比率'!B36)</f>
        <v>香取市太陽光発電事業特別会計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千葉県市町村総合事務組合（千葉県自治会館管理運営特別会計）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成田香取エネルギー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香取市病院事業債管理特別会計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香取市後期高齢者医療事業特別会計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香取市公共下水道事業会計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千葉県市町村総合事務組合（千葉県自治研修センター特別会計）</v>
      </c>
      <c r="BZ36" s="55"/>
      <c r="CA36" s="55"/>
      <c r="CB36" s="55"/>
      <c r="CC36" s="55"/>
      <c r="CD36" s="55"/>
      <c r="CE36" s="55"/>
      <c r="CF36" s="55"/>
      <c r="CG36" s="55"/>
      <c r="CH36" s="55"/>
      <c r="CI36" s="55"/>
      <c r="CJ36" s="55"/>
      <c r="CK36" s="55"/>
      <c r="CL36" s="55"/>
      <c r="CM36" s="55"/>
      <c r="CN36" s="2"/>
      <c r="CO36" s="38">
        <f t="shared" si="5"/>
        <v>22</v>
      </c>
      <c r="CP36" s="38"/>
      <c r="CQ36" s="55" t="str">
        <f>IF('各会計、関係団体の財政状況及び健全化判断比率'!BS9="","",'各会計、関係団体の財政状況及び健全化判断比率'!BS9)</f>
        <v>香取おみがわ医療センター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10</v>
      </c>
      <c r="AN37" s="38"/>
      <c r="AO37" s="55" t="str">
        <f>IF('各会計、関係団体の財政状況及び健全化判断比率'!B34="","",'各会計、関係団体の財政状況及び健全化判断比率'!B34)</f>
        <v>香取市農業集落排水事業会計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千葉県市町村総合事務組合（千葉県市町村交通災害共済特別会計）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千葉県後期高齢者医療広域連合（一般会計）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千葉県後期高齢者医療広域連合（後期高齢者医療特別会計）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香取広域市町村圏事務組合（一般会計）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2wjpqjeDrSD64GFJmo+gSqQYBdQuoaIrqg7bs9NnifaWBcowNM+vCb5qmijO/RM9KVTwiz5GElI/nKMvzeFuA==" saltValue="9Diy+spSbN7/2GPEogSrI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284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256</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9092762</v>
      </c>
      <c r="S5" s="276"/>
      <c r="T5" s="276"/>
      <c r="U5" s="276"/>
      <c r="V5" s="276"/>
      <c r="W5" s="276"/>
      <c r="X5" s="276"/>
      <c r="Y5" s="278"/>
      <c r="Z5" s="281">
        <v>22.7</v>
      </c>
      <c r="AA5" s="281"/>
      <c r="AB5" s="281"/>
      <c r="AC5" s="281"/>
      <c r="AD5" s="286">
        <v>8881912</v>
      </c>
      <c r="AE5" s="286"/>
      <c r="AF5" s="286"/>
      <c r="AG5" s="286"/>
      <c r="AH5" s="286"/>
      <c r="AI5" s="286"/>
      <c r="AJ5" s="286"/>
      <c r="AK5" s="286"/>
      <c r="AL5" s="291">
        <v>43.4</v>
      </c>
      <c r="AM5" s="293"/>
      <c r="AN5" s="293"/>
      <c r="AO5" s="295"/>
      <c r="AP5" s="260" t="s">
        <v>318</v>
      </c>
      <c r="AQ5" s="265"/>
      <c r="AR5" s="265"/>
      <c r="AS5" s="265"/>
      <c r="AT5" s="265"/>
      <c r="AU5" s="265"/>
      <c r="AV5" s="265"/>
      <c r="AW5" s="265"/>
      <c r="AX5" s="265"/>
      <c r="AY5" s="265"/>
      <c r="AZ5" s="265"/>
      <c r="BA5" s="265"/>
      <c r="BB5" s="265"/>
      <c r="BC5" s="265"/>
      <c r="BD5" s="265"/>
      <c r="BE5" s="265"/>
      <c r="BF5" s="268"/>
      <c r="BG5" s="274">
        <v>8881912</v>
      </c>
      <c r="BH5" s="217"/>
      <c r="BI5" s="217"/>
      <c r="BJ5" s="217"/>
      <c r="BK5" s="217"/>
      <c r="BL5" s="217"/>
      <c r="BM5" s="217"/>
      <c r="BN5" s="279"/>
      <c r="BO5" s="282">
        <v>97.7</v>
      </c>
      <c r="BP5" s="282"/>
      <c r="BQ5" s="282"/>
      <c r="BR5" s="282"/>
      <c r="BS5" s="287" t="s">
        <v>201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419705</v>
      </c>
      <c r="S6" s="217"/>
      <c r="T6" s="217"/>
      <c r="U6" s="217"/>
      <c r="V6" s="217"/>
      <c r="W6" s="217"/>
      <c r="X6" s="217"/>
      <c r="Y6" s="279"/>
      <c r="Z6" s="282">
        <v>1</v>
      </c>
      <c r="AA6" s="282"/>
      <c r="AB6" s="282"/>
      <c r="AC6" s="282"/>
      <c r="AD6" s="287">
        <v>419705</v>
      </c>
      <c r="AE6" s="287"/>
      <c r="AF6" s="287"/>
      <c r="AG6" s="287"/>
      <c r="AH6" s="287"/>
      <c r="AI6" s="287"/>
      <c r="AJ6" s="287"/>
      <c r="AK6" s="287"/>
      <c r="AL6" s="283">
        <v>2.1</v>
      </c>
      <c r="AM6" s="238"/>
      <c r="AN6" s="238"/>
      <c r="AO6" s="296"/>
      <c r="AP6" s="261" t="s">
        <v>104</v>
      </c>
      <c r="AQ6" s="1"/>
      <c r="AR6" s="1"/>
      <c r="AS6" s="1"/>
      <c r="AT6" s="1"/>
      <c r="AU6" s="1"/>
      <c r="AV6" s="1"/>
      <c r="AW6" s="1"/>
      <c r="AX6" s="1"/>
      <c r="AY6" s="1"/>
      <c r="AZ6" s="1"/>
      <c r="BA6" s="1"/>
      <c r="BB6" s="1"/>
      <c r="BC6" s="1"/>
      <c r="BD6" s="1"/>
      <c r="BE6" s="1"/>
      <c r="BF6" s="269"/>
      <c r="BG6" s="274">
        <v>8881912</v>
      </c>
      <c r="BH6" s="217"/>
      <c r="BI6" s="217"/>
      <c r="BJ6" s="217"/>
      <c r="BK6" s="217"/>
      <c r="BL6" s="217"/>
      <c r="BM6" s="217"/>
      <c r="BN6" s="279"/>
      <c r="BO6" s="282">
        <v>97.7</v>
      </c>
      <c r="BP6" s="282"/>
      <c r="BQ6" s="282"/>
      <c r="BR6" s="282"/>
      <c r="BS6" s="287" t="s">
        <v>201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220905</v>
      </c>
      <c r="CS6" s="217"/>
      <c r="CT6" s="217"/>
      <c r="CU6" s="217"/>
      <c r="CV6" s="217"/>
      <c r="CW6" s="217"/>
      <c r="CX6" s="217"/>
      <c r="CY6" s="279"/>
      <c r="CZ6" s="291">
        <v>0.6</v>
      </c>
      <c r="DA6" s="293"/>
      <c r="DB6" s="293"/>
      <c r="DC6" s="337"/>
      <c r="DD6" s="288" t="s">
        <v>201</v>
      </c>
      <c r="DE6" s="217"/>
      <c r="DF6" s="217"/>
      <c r="DG6" s="217"/>
      <c r="DH6" s="217"/>
      <c r="DI6" s="217"/>
      <c r="DJ6" s="217"/>
      <c r="DK6" s="217"/>
      <c r="DL6" s="217"/>
      <c r="DM6" s="217"/>
      <c r="DN6" s="217"/>
      <c r="DO6" s="217"/>
      <c r="DP6" s="279"/>
      <c r="DQ6" s="288">
        <v>220905</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5366</v>
      </c>
      <c r="S7" s="217"/>
      <c r="T7" s="217"/>
      <c r="U7" s="217"/>
      <c r="V7" s="217"/>
      <c r="W7" s="217"/>
      <c r="X7" s="217"/>
      <c r="Y7" s="279"/>
      <c r="Z7" s="282">
        <v>0</v>
      </c>
      <c r="AA7" s="282"/>
      <c r="AB7" s="282"/>
      <c r="AC7" s="282"/>
      <c r="AD7" s="287">
        <v>5366</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3861659</v>
      </c>
      <c r="BH7" s="217"/>
      <c r="BI7" s="217"/>
      <c r="BJ7" s="217"/>
      <c r="BK7" s="217"/>
      <c r="BL7" s="217"/>
      <c r="BM7" s="217"/>
      <c r="BN7" s="279"/>
      <c r="BO7" s="282">
        <v>42.5</v>
      </c>
      <c r="BP7" s="282"/>
      <c r="BQ7" s="282"/>
      <c r="BR7" s="282"/>
      <c r="BS7" s="287" t="s">
        <v>201</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7437332</v>
      </c>
      <c r="CS7" s="217"/>
      <c r="CT7" s="217"/>
      <c r="CU7" s="217"/>
      <c r="CV7" s="217"/>
      <c r="CW7" s="217"/>
      <c r="CX7" s="217"/>
      <c r="CY7" s="279"/>
      <c r="CZ7" s="282">
        <v>20.100000000000001</v>
      </c>
      <c r="DA7" s="282"/>
      <c r="DB7" s="282"/>
      <c r="DC7" s="282"/>
      <c r="DD7" s="288">
        <v>2158778</v>
      </c>
      <c r="DE7" s="217"/>
      <c r="DF7" s="217"/>
      <c r="DG7" s="217"/>
      <c r="DH7" s="217"/>
      <c r="DI7" s="217"/>
      <c r="DJ7" s="217"/>
      <c r="DK7" s="217"/>
      <c r="DL7" s="217"/>
      <c r="DM7" s="217"/>
      <c r="DN7" s="217"/>
      <c r="DO7" s="217"/>
      <c r="DP7" s="279"/>
      <c r="DQ7" s="288">
        <v>4425449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54076</v>
      </c>
      <c r="S8" s="217"/>
      <c r="T8" s="217"/>
      <c r="U8" s="217"/>
      <c r="V8" s="217"/>
      <c r="W8" s="217"/>
      <c r="X8" s="217"/>
      <c r="Y8" s="279"/>
      <c r="Z8" s="282">
        <v>0.1</v>
      </c>
      <c r="AA8" s="282"/>
      <c r="AB8" s="282"/>
      <c r="AC8" s="282"/>
      <c r="AD8" s="287">
        <v>54076</v>
      </c>
      <c r="AE8" s="287"/>
      <c r="AF8" s="287"/>
      <c r="AG8" s="287"/>
      <c r="AH8" s="287"/>
      <c r="AI8" s="287"/>
      <c r="AJ8" s="287"/>
      <c r="AK8" s="287"/>
      <c r="AL8" s="283">
        <v>0.3</v>
      </c>
      <c r="AM8" s="238"/>
      <c r="AN8" s="238"/>
      <c r="AO8" s="296"/>
      <c r="AP8" s="261" t="s">
        <v>125</v>
      </c>
      <c r="AQ8" s="1"/>
      <c r="AR8" s="1"/>
      <c r="AS8" s="1"/>
      <c r="AT8" s="1"/>
      <c r="AU8" s="1"/>
      <c r="AV8" s="1"/>
      <c r="AW8" s="1"/>
      <c r="AX8" s="1"/>
      <c r="AY8" s="1"/>
      <c r="AZ8" s="1"/>
      <c r="BA8" s="1"/>
      <c r="BB8" s="1"/>
      <c r="BC8" s="1"/>
      <c r="BD8" s="1"/>
      <c r="BE8" s="1"/>
      <c r="BF8" s="269"/>
      <c r="BG8" s="274">
        <v>130970</v>
      </c>
      <c r="BH8" s="217"/>
      <c r="BI8" s="217"/>
      <c r="BJ8" s="217"/>
      <c r="BK8" s="217"/>
      <c r="BL8" s="217"/>
      <c r="BM8" s="217"/>
      <c r="BN8" s="279"/>
      <c r="BO8" s="282">
        <v>1.4</v>
      </c>
      <c r="BP8" s="282"/>
      <c r="BQ8" s="282"/>
      <c r="BR8" s="282"/>
      <c r="BS8" s="287" t="s">
        <v>201</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11962747</v>
      </c>
      <c r="CS8" s="217"/>
      <c r="CT8" s="217"/>
      <c r="CU8" s="217"/>
      <c r="CV8" s="217"/>
      <c r="CW8" s="217"/>
      <c r="CX8" s="217"/>
      <c r="CY8" s="279"/>
      <c r="CZ8" s="282">
        <v>32.299999999999997</v>
      </c>
      <c r="DA8" s="282"/>
      <c r="DB8" s="282"/>
      <c r="DC8" s="282"/>
      <c r="DD8" s="288">
        <v>359522</v>
      </c>
      <c r="DE8" s="217"/>
      <c r="DF8" s="217"/>
      <c r="DG8" s="217"/>
      <c r="DH8" s="217"/>
      <c r="DI8" s="217"/>
      <c r="DJ8" s="217"/>
      <c r="DK8" s="217"/>
      <c r="DL8" s="217"/>
      <c r="DM8" s="217"/>
      <c r="DN8" s="217"/>
      <c r="DO8" s="217"/>
      <c r="DP8" s="279"/>
      <c r="DQ8" s="288">
        <v>5610458</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43048</v>
      </c>
      <c r="S9" s="217"/>
      <c r="T9" s="217"/>
      <c r="U9" s="217"/>
      <c r="V9" s="217"/>
      <c r="W9" s="217"/>
      <c r="X9" s="217"/>
      <c r="Y9" s="279"/>
      <c r="Z9" s="282">
        <v>0.1</v>
      </c>
      <c r="AA9" s="282"/>
      <c r="AB9" s="282"/>
      <c r="AC9" s="282"/>
      <c r="AD9" s="287">
        <v>43048</v>
      </c>
      <c r="AE9" s="287"/>
      <c r="AF9" s="287"/>
      <c r="AG9" s="287"/>
      <c r="AH9" s="287"/>
      <c r="AI9" s="287"/>
      <c r="AJ9" s="287"/>
      <c r="AK9" s="287"/>
      <c r="AL9" s="283">
        <v>0.2</v>
      </c>
      <c r="AM9" s="238"/>
      <c r="AN9" s="238"/>
      <c r="AO9" s="296"/>
      <c r="AP9" s="261" t="s">
        <v>334</v>
      </c>
      <c r="AQ9" s="1"/>
      <c r="AR9" s="1"/>
      <c r="AS9" s="1"/>
      <c r="AT9" s="1"/>
      <c r="AU9" s="1"/>
      <c r="AV9" s="1"/>
      <c r="AW9" s="1"/>
      <c r="AX9" s="1"/>
      <c r="AY9" s="1"/>
      <c r="AZ9" s="1"/>
      <c r="BA9" s="1"/>
      <c r="BB9" s="1"/>
      <c r="BC9" s="1"/>
      <c r="BD9" s="1"/>
      <c r="BE9" s="1"/>
      <c r="BF9" s="269"/>
      <c r="BG9" s="274">
        <v>3357109</v>
      </c>
      <c r="BH9" s="217"/>
      <c r="BI9" s="217"/>
      <c r="BJ9" s="217"/>
      <c r="BK9" s="217"/>
      <c r="BL9" s="217"/>
      <c r="BM9" s="217"/>
      <c r="BN9" s="279"/>
      <c r="BO9" s="282">
        <v>36.9</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3388307</v>
      </c>
      <c r="CS9" s="217"/>
      <c r="CT9" s="217"/>
      <c r="CU9" s="217"/>
      <c r="CV9" s="217"/>
      <c r="CW9" s="217"/>
      <c r="CX9" s="217"/>
      <c r="CY9" s="279"/>
      <c r="CZ9" s="282">
        <v>9.1</v>
      </c>
      <c r="DA9" s="282"/>
      <c r="DB9" s="282"/>
      <c r="DC9" s="282"/>
      <c r="DD9" s="288">
        <v>48172</v>
      </c>
      <c r="DE9" s="217"/>
      <c r="DF9" s="217"/>
      <c r="DG9" s="217"/>
      <c r="DH9" s="217"/>
      <c r="DI9" s="217"/>
      <c r="DJ9" s="217"/>
      <c r="DK9" s="217"/>
      <c r="DL9" s="217"/>
      <c r="DM9" s="217"/>
      <c r="DN9" s="217"/>
      <c r="DO9" s="217"/>
      <c r="DP9" s="279"/>
      <c r="DQ9" s="288">
        <v>2112517</v>
      </c>
      <c r="DR9" s="217"/>
      <c r="DS9" s="217"/>
      <c r="DT9" s="217"/>
      <c r="DU9" s="217"/>
      <c r="DV9" s="217"/>
      <c r="DW9" s="217"/>
      <c r="DX9" s="217"/>
      <c r="DY9" s="217"/>
      <c r="DZ9" s="217"/>
      <c r="EA9" s="217"/>
      <c r="EB9" s="217"/>
      <c r="EC9" s="326"/>
    </row>
    <row r="10" spans="2:143" ht="11.25" customHeight="1">
      <c r="B10" s="261" t="s">
        <v>135</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175720</v>
      </c>
      <c r="BH10" s="217"/>
      <c r="BI10" s="217"/>
      <c r="BJ10" s="217"/>
      <c r="BK10" s="217"/>
      <c r="BL10" s="217"/>
      <c r="BM10" s="217"/>
      <c r="BN10" s="279"/>
      <c r="BO10" s="282">
        <v>1.9</v>
      </c>
      <c r="BP10" s="282"/>
      <c r="BQ10" s="282"/>
      <c r="BR10" s="282"/>
      <c r="BS10" s="287" t="s">
        <v>201</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11489</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11489</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1781687</v>
      </c>
      <c r="S11" s="217"/>
      <c r="T11" s="217"/>
      <c r="U11" s="217"/>
      <c r="V11" s="217"/>
      <c r="W11" s="217"/>
      <c r="X11" s="217"/>
      <c r="Y11" s="279"/>
      <c r="Z11" s="283">
        <v>4.4000000000000004</v>
      </c>
      <c r="AA11" s="238"/>
      <c r="AB11" s="238"/>
      <c r="AC11" s="285"/>
      <c r="AD11" s="288">
        <v>1781687</v>
      </c>
      <c r="AE11" s="217"/>
      <c r="AF11" s="217"/>
      <c r="AG11" s="217"/>
      <c r="AH11" s="217"/>
      <c r="AI11" s="217"/>
      <c r="AJ11" s="217"/>
      <c r="AK11" s="279"/>
      <c r="AL11" s="283">
        <v>8.6999999999999993</v>
      </c>
      <c r="AM11" s="238"/>
      <c r="AN11" s="238"/>
      <c r="AO11" s="296"/>
      <c r="AP11" s="261" t="s">
        <v>339</v>
      </c>
      <c r="AQ11" s="1"/>
      <c r="AR11" s="1"/>
      <c r="AS11" s="1"/>
      <c r="AT11" s="1"/>
      <c r="AU11" s="1"/>
      <c r="AV11" s="1"/>
      <c r="AW11" s="1"/>
      <c r="AX11" s="1"/>
      <c r="AY11" s="1"/>
      <c r="AZ11" s="1"/>
      <c r="BA11" s="1"/>
      <c r="BB11" s="1"/>
      <c r="BC11" s="1"/>
      <c r="BD11" s="1"/>
      <c r="BE11" s="1"/>
      <c r="BF11" s="269"/>
      <c r="BG11" s="274">
        <v>197860</v>
      </c>
      <c r="BH11" s="217"/>
      <c r="BI11" s="217"/>
      <c r="BJ11" s="217"/>
      <c r="BK11" s="217"/>
      <c r="BL11" s="217"/>
      <c r="BM11" s="217"/>
      <c r="BN11" s="279"/>
      <c r="BO11" s="282">
        <v>2.2000000000000002</v>
      </c>
      <c r="BP11" s="282"/>
      <c r="BQ11" s="282"/>
      <c r="BR11" s="282"/>
      <c r="BS11" s="287" t="s">
        <v>201</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1471901</v>
      </c>
      <c r="CS11" s="217"/>
      <c r="CT11" s="217"/>
      <c r="CU11" s="217"/>
      <c r="CV11" s="217"/>
      <c r="CW11" s="217"/>
      <c r="CX11" s="217"/>
      <c r="CY11" s="279"/>
      <c r="CZ11" s="282">
        <v>4</v>
      </c>
      <c r="DA11" s="282"/>
      <c r="DB11" s="282"/>
      <c r="DC11" s="282"/>
      <c r="DD11" s="288">
        <v>166801</v>
      </c>
      <c r="DE11" s="217"/>
      <c r="DF11" s="217"/>
      <c r="DG11" s="217"/>
      <c r="DH11" s="217"/>
      <c r="DI11" s="217"/>
      <c r="DJ11" s="217"/>
      <c r="DK11" s="217"/>
      <c r="DL11" s="217"/>
      <c r="DM11" s="217"/>
      <c r="DN11" s="217"/>
      <c r="DO11" s="217"/>
      <c r="DP11" s="279"/>
      <c r="DQ11" s="288">
        <v>822193</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149070</v>
      </c>
      <c r="S12" s="217"/>
      <c r="T12" s="217"/>
      <c r="U12" s="217"/>
      <c r="V12" s="217"/>
      <c r="W12" s="217"/>
      <c r="X12" s="217"/>
      <c r="Y12" s="279"/>
      <c r="Z12" s="282">
        <v>0.4</v>
      </c>
      <c r="AA12" s="282"/>
      <c r="AB12" s="282"/>
      <c r="AC12" s="282"/>
      <c r="AD12" s="287">
        <v>149070</v>
      </c>
      <c r="AE12" s="287"/>
      <c r="AF12" s="287"/>
      <c r="AG12" s="287"/>
      <c r="AH12" s="287"/>
      <c r="AI12" s="287"/>
      <c r="AJ12" s="287"/>
      <c r="AK12" s="287"/>
      <c r="AL12" s="283">
        <v>0.7</v>
      </c>
      <c r="AM12" s="238"/>
      <c r="AN12" s="238"/>
      <c r="AO12" s="296"/>
      <c r="AP12" s="261" t="s">
        <v>343</v>
      </c>
      <c r="AQ12" s="1"/>
      <c r="AR12" s="1"/>
      <c r="AS12" s="1"/>
      <c r="AT12" s="1"/>
      <c r="AU12" s="1"/>
      <c r="AV12" s="1"/>
      <c r="AW12" s="1"/>
      <c r="AX12" s="1"/>
      <c r="AY12" s="1"/>
      <c r="AZ12" s="1"/>
      <c r="BA12" s="1"/>
      <c r="BB12" s="1"/>
      <c r="BC12" s="1"/>
      <c r="BD12" s="1"/>
      <c r="BE12" s="1"/>
      <c r="BF12" s="269"/>
      <c r="BG12" s="274">
        <v>4186153</v>
      </c>
      <c r="BH12" s="217"/>
      <c r="BI12" s="217"/>
      <c r="BJ12" s="217"/>
      <c r="BK12" s="217"/>
      <c r="BL12" s="217"/>
      <c r="BM12" s="217"/>
      <c r="BN12" s="279"/>
      <c r="BO12" s="282">
        <v>46</v>
      </c>
      <c r="BP12" s="282"/>
      <c r="BQ12" s="282"/>
      <c r="BR12" s="282"/>
      <c r="BS12" s="287" t="s">
        <v>201</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1126468</v>
      </c>
      <c r="CS12" s="217"/>
      <c r="CT12" s="217"/>
      <c r="CU12" s="217"/>
      <c r="CV12" s="217"/>
      <c r="CW12" s="217"/>
      <c r="CX12" s="217"/>
      <c r="CY12" s="279"/>
      <c r="CZ12" s="282">
        <v>3</v>
      </c>
      <c r="DA12" s="282"/>
      <c r="DB12" s="282"/>
      <c r="DC12" s="282"/>
      <c r="DD12" s="288">
        <v>50538</v>
      </c>
      <c r="DE12" s="217"/>
      <c r="DF12" s="217"/>
      <c r="DG12" s="217"/>
      <c r="DH12" s="217"/>
      <c r="DI12" s="217"/>
      <c r="DJ12" s="217"/>
      <c r="DK12" s="217"/>
      <c r="DL12" s="217"/>
      <c r="DM12" s="217"/>
      <c r="DN12" s="217"/>
      <c r="DO12" s="217"/>
      <c r="DP12" s="279"/>
      <c r="DQ12" s="288">
        <v>871737</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4182782</v>
      </c>
      <c r="BH13" s="217"/>
      <c r="BI13" s="217"/>
      <c r="BJ13" s="217"/>
      <c r="BK13" s="217"/>
      <c r="BL13" s="217"/>
      <c r="BM13" s="217"/>
      <c r="BN13" s="279"/>
      <c r="BO13" s="282">
        <v>46</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3079674</v>
      </c>
      <c r="CS13" s="217"/>
      <c r="CT13" s="217"/>
      <c r="CU13" s="217"/>
      <c r="CV13" s="217"/>
      <c r="CW13" s="217"/>
      <c r="CX13" s="217"/>
      <c r="CY13" s="279"/>
      <c r="CZ13" s="282">
        <v>8.3000000000000007</v>
      </c>
      <c r="DA13" s="282"/>
      <c r="DB13" s="282"/>
      <c r="DC13" s="282"/>
      <c r="DD13" s="288">
        <v>1849978</v>
      </c>
      <c r="DE13" s="217"/>
      <c r="DF13" s="217"/>
      <c r="DG13" s="217"/>
      <c r="DH13" s="217"/>
      <c r="DI13" s="217"/>
      <c r="DJ13" s="217"/>
      <c r="DK13" s="217"/>
      <c r="DL13" s="217"/>
      <c r="DM13" s="217"/>
      <c r="DN13" s="217"/>
      <c r="DO13" s="217"/>
      <c r="DP13" s="279"/>
      <c r="DQ13" s="288">
        <v>1299218</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1410</v>
      </c>
      <c r="S14" s="217"/>
      <c r="T14" s="217"/>
      <c r="U14" s="217"/>
      <c r="V14" s="217"/>
      <c r="W14" s="217"/>
      <c r="X14" s="217"/>
      <c r="Y14" s="279"/>
      <c r="Z14" s="282">
        <v>0</v>
      </c>
      <c r="AA14" s="282"/>
      <c r="AB14" s="282"/>
      <c r="AC14" s="282"/>
      <c r="AD14" s="287">
        <v>1410</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287033</v>
      </c>
      <c r="BH14" s="217"/>
      <c r="BI14" s="217"/>
      <c r="BJ14" s="217"/>
      <c r="BK14" s="217"/>
      <c r="BL14" s="217"/>
      <c r="BM14" s="217"/>
      <c r="BN14" s="279"/>
      <c r="BO14" s="282">
        <v>3.2</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1514150</v>
      </c>
      <c r="CS14" s="217"/>
      <c r="CT14" s="217"/>
      <c r="CU14" s="217"/>
      <c r="CV14" s="217"/>
      <c r="CW14" s="217"/>
      <c r="CX14" s="217"/>
      <c r="CY14" s="279"/>
      <c r="CZ14" s="282">
        <v>4.0999999999999996</v>
      </c>
      <c r="DA14" s="282"/>
      <c r="DB14" s="282"/>
      <c r="DC14" s="282"/>
      <c r="DD14" s="288">
        <v>7525</v>
      </c>
      <c r="DE14" s="217"/>
      <c r="DF14" s="217"/>
      <c r="DG14" s="217"/>
      <c r="DH14" s="217"/>
      <c r="DI14" s="217"/>
      <c r="DJ14" s="217"/>
      <c r="DK14" s="217"/>
      <c r="DL14" s="217"/>
      <c r="DM14" s="217"/>
      <c r="DN14" s="217"/>
      <c r="DO14" s="217"/>
      <c r="DP14" s="279"/>
      <c r="DQ14" s="288">
        <v>1464428</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350</v>
      </c>
      <c r="AQ15" s="1"/>
      <c r="AR15" s="1"/>
      <c r="AS15" s="1"/>
      <c r="AT15" s="1"/>
      <c r="AU15" s="1"/>
      <c r="AV15" s="1"/>
      <c r="AW15" s="1"/>
      <c r="AX15" s="1"/>
      <c r="AY15" s="1"/>
      <c r="AZ15" s="1"/>
      <c r="BA15" s="1"/>
      <c r="BB15" s="1"/>
      <c r="BC15" s="1"/>
      <c r="BD15" s="1"/>
      <c r="BE15" s="1"/>
      <c r="BF15" s="269"/>
      <c r="BG15" s="274">
        <v>547067</v>
      </c>
      <c r="BH15" s="217"/>
      <c r="BI15" s="217"/>
      <c r="BJ15" s="217"/>
      <c r="BK15" s="217"/>
      <c r="BL15" s="217"/>
      <c r="BM15" s="217"/>
      <c r="BN15" s="279"/>
      <c r="BO15" s="282">
        <v>6</v>
      </c>
      <c r="BP15" s="282"/>
      <c r="BQ15" s="282"/>
      <c r="BR15" s="282"/>
      <c r="BS15" s="287" t="s">
        <v>201</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2743962</v>
      </c>
      <c r="CS15" s="217"/>
      <c r="CT15" s="217"/>
      <c r="CU15" s="217"/>
      <c r="CV15" s="217"/>
      <c r="CW15" s="217"/>
      <c r="CX15" s="217"/>
      <c r="CY15" s="279"/>
      <c r="CZ15" s="282">
        <v>7.4</v>
      </c>
      <c r="DA15" s="282"/>
      <c r="DB15" s="282"/>
      <c r="DC15" s="282"/>
      <c r="DD15" s="288">
        <v>303779</v>
      </c>
      <c r="DE15" s="217"/>
      <c r="DF15" s="217"/>
      <c r="DG15" s="217"/>
      <c r="DH15" s="217"/>
      <c r="DI15" s="217"/>
      <c r="DJ15" s="217"/>
      <c r="DK15" s="217"/>
      <c r="DL15" s="217"/>
      <c r="DM15" s="217"/>
      <c r="DN15" s="217"/>
      <c r="DO15" s="217"/>
      <c r="DP15" s="279"/>
      <c r="DQ15" s="288">
        <v>2042794</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63691</v>
      </c>
      <c r="S16" s="217"/>
      <c r="T16" s="217"/>
      <c r="U16" s="217"/>
      <c r="V16" s="217"/>
      <c r="W16" s="217"/>
      <c r="X16" s="217"/>
      <c r="Y16" s="279"/>
      <c r="Z16" s="282">
        <v>0.2</v>
      </c>
      <c r="AA16" s="282"/>
      <c r="AB16" s="282"/>
      <c r="AC16" s="282"/>
      <c r="AD16" s="287">
        <v>63691</v>
      </c>
      <c r="AE16" s="287"/>
      <c r="AF16" s="287"/>
      <c r="AG16" s="287"/>
      <c r="AH16" s="287"/>
      <c r="AI16" s="287"/>
      <c r="AJ16" s="287"/>
      <c r="AK16" s="287"/>
      <c r="AL16" s="283">
        <v>0.3</v>
      </c>
      <c r="AM16" s="238"/>
      <c r="AN16" s="238"/>
      <c r="AO16" s="296"/>
      <c r="AP16" s="261" t="s">
        <v>353</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14632</v>
      </c>
      <c r="CS16" s="217"/>
      <c r="CT16" s="217"/>
      <c r="CU16" s="217"/>
      <c r="CV16" s="217"/>
      <c r="CW16" s="217"/>
      <c r="CX16" s="217"/>
      <c r="CY16" s="279"/>
      <c r="CZ16" s="282">
        <v>0</v>
      </c>
      <c r="DA16" s="282"/>
      <c r="DB16" s="282"/>
      <c r="DC16" s="282"/>
      <c r="DD16" s="288" t="s">
        <v>201</v>
      </c>
      <c r="DE16" s="217"/>
      <c r="DF16" s="217"/>
      <c r="DG16" s="217"/>
      <c r="DH16" s="217"/>
      <c r="DI16" s="217"/>
      <c r="DJ16" s="217"/>
      <c r="DK16" s="217"/>
      <c r="DL16" s="217"/>
      <c r="DM16" s="217"/>
      <c r="DN16" s="217"/>
      <c r="DO16" s="217"/>
      <c r="DP16" s="279"/>
      <c r="DQ16" s="288">
        <v>8132</v>
      </c>
      <c r="DR16" s="217"/>
      <c r="DS16" s="217"/>
      <c r="DT16" s="217"/>
      <c r="DU16" s="217"/>
      <c r="DV16" s="217"/>
      <c r="DW16" s="217"/>
      <c r="DX16" s="217"/>
      <c r="DY16" s="217"/>
      <c r="DZ16" s="217"/>
      <c r="EA16" s="217"/>
      <c r="EB16" s="217"/>
      <c r="EC16" s="326"/>
    </row>
    <row r="17" spans="2:133" ht="11.25" customHeight="1">
      <c r="B17" s="261" t="s">
        <v>147</v>
      </c>
      <c r="C17" s="1"/>
      <c r="D17" s="1"/>
      <c r="E17" s="1"/>
      <c r="F17" s="1"/>
      <c r="G17" s="1"/>
      <c r="H17" s="1"/>
      <c r="I17" s="1"/>
      <c r="J17" s="1"/>
      <c r="K17" s="1"/>
      <c r="L17" s="1"/>
      <c r="M17" s="1"/>
      <c r="N17" s="1"/>
      <c r="O17" s="1"/>
      <c r="P17" s="1"/>
      <c r="Q17" s="269"/>
      <c r="R17" s="274">
        <v>127408</v>
      </c>
      <c r="S17" s="217"/>
      <c r="T17" s="217"/>
      <c r="U17" s="217"/>
      <c r="V17" s="217"/>
      <c r="W17" s="217"/>
      <c r="X17" s="217"/>
      <c r="Y17" s="279"/>
      <c r="Z17" s="282">
        <v>0.3</v>
      </c>
      <c r="AA17" s="282"/>
      <c r="AB17" s="282"/>
      <c r="AC17" s="282"/>
      <c r="AD17" s="287">
        <v>127408</v>
      </c>
      <c r="AE17" s="287"/>
      <c r="AF17" s="287"/>
      <c r="AG17" s="287"/>
      <c r="AH17" s="287"/>
      <c r="AI17" s="287"/>
      <c r="AJ17" s="287"/>
      <c r="AK17" s="287"/>
      <c r="AL17" s="283">
        <v>0.6</v>
      </c>
      <c r="AM17" s="238"/>
      <c r="AN17" s="238"/>
      <c r="AO17" s="296"/>
      <c r="AP17" s="261" t="s">
        <v>355</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4064738</v>
      </c>
      <c r="CS17" s="217"/>
      <c r="CT17" s="217"/>
      <c r="CU17" s="217"/>
      <c r="CV17" s="217"/>
      <c r="CW17" s="217"/>
      <c r="CX17" s="217"/>
      <c r="CY17" s="279"/>
      <c r="CZ17" s="282">
        <v>11</v>
      </c>
      <c r="DA17" s="282"/>
      <c r="DB17" s="282"/>
      <c r="DC17" s="282"/>
      <c r="DD17" s="288" t="s">
        <v>201</v>
      </c>
      <c r="DE17" s="217"/>
      <c r="DF17" s="217"/>
      <c r="DG17" s="217"/>
      <c r="DH17" s="217"/>
      <c r="DI17" s="217"/>
      <c r="DJ17" s="217"/>
      <c r="DK17" s="217"/>
      <c r="DL17" s="217"/>
      <c r="DM17" s="217"/>
      <c r="DN17" s="217"/>
      <c r="DO17" s="217"/>
      <c r="DP17" s="279"/>
      <c r="DQ17" s="288">
        <v>4064610</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52161</v>
      </c>
      <c r="S18" s="217"/>
      <c r="T18" s="217"/>
      <c r="U18" s="217"/>
      <c r="V18" s="217"/>
      <c r="W18" s="217"/>
      <c r="X18" s="217"/>
      <c r="Y18" s="279"/>
      <c r="Z18" s="282">
        <v>0.1</v>
      </c>
      <c r="AA18" s="282"/>
      <c r="AB18" s="282"/>
      <c r="AC18" s="282"/>
      <c r="AD18" s="287">
        <v>52161</v>
      </c>
      <c r="AE18" s="287"/>
      <c r="AF18" s="287"/>
      <c r="AG18" s="287"/>
      <c r="AH18" s="287"/>
      <c r="AI18" s="287"/>
      <c r="AJ18" s="287"/>
      <c r="AK18" s="287"/>
      <c r="AL18" s="283">
        <v>0.3</v>
      </c>
      <c r="AM18" s="238"/>
      <c r="AN18" s="238"/>
      <c r="AO18" s="296"/>
      <c r="AP18" s="261" t="s">
        <v>99</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50024</v>
      </c>
      <c r="S19" s="217"/>
      <c r="T19" s="217"/>
      <c r="U19" s="217"/>
      <c r="V19" s="217"/>
      <c r="W19" s="217"/>
      <c r="X19" s="217"/>
      <c r="Y19" s="279"/>
      <c r="Z19" s="282">
        <v>0.1</v>
      </c>
      <c r="AA19" s="282"/>
      <c r="AB19" s="282"/>
      <c r="AC19" s="282"/>
      <c r="AD19" s="287">
        <v>50024</v>
      </c>
      <c r="AE19" s="287"/>
      <c r="AF19" s="287"/>
      <c r="AG19" s="287"/>
      <c r="AH19" s="287"/>
      <c r="AI19" s="287"/>
      <c r="AJ19" s="287"/>
      <c r="AK19" s="287"/>
      <c r="AL19" s="283">
        <v>0.2</v>
      </c>
      <c r="AM19" s="238"/>
      <c r="AN19" s="238"/>
      <c r="AO19" s="296"/>
      <c r="AP19" s="261" t="s">
        <v>254</v>
      </c>
      <c r="AQ19" s="1"/>
      <c r="AR19" s="1"/>
      <c r="AS19" s="1"/>
      <c r="AT19" s="1"/>
      <c r="AU19" s="1"/>
      <c r="AV19" s="1"/>
      <c r="AW19" s="1"/>
      <c r="AX19" s="1"/>
      <c r="AY19" s="1"/>
      <c r="AZ19" s="1"/>
      <c r="BA19" s="1"/>
      <c r="BB19" s="1"/>
      <c r="BC19" s="1"/>
      <c r="BD19" s="1"/>
      <c r="BE19" s="1"/>
      <c r="BF19" s="269"/>
      <c r="BG19" s="274">
        <v>210850</v>
      </c>
      <c r="BH19" s="217"/>
      <c r="BI19" s="217"/>
      <c r="BJ19" s="217"/>
      <c r="BK19" s="217"/>
      <c r="BL19" s="217"/>
      <c r="BM19" s="217"/>
      <c r="BN19" s="279"/>
      <c r="BO19" s="282">
        <v>2.2999999999999998</v>
      </c>
      <c r="BP19" s="282"/>
      <c r="BQ19" s="282"/>
      <c r="BR19" s="282"/>
      <c r="BS19" s="287" t="s">
        <v>201</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2137</v>
      </c>
      <c r="S20" s="217"/>
      <c r="T20" s="217"/>
      <c r="U20" s="217"/>
      <c r="V20" s="217"/>
      <c r="W20" s="217"/>
      <c r="X20" s="217"/>
      <c r="Y20" s="279"/>
      <c r="Z20" s="282">
        <v>0</v>
      </c>
      <c r="AA20" s="282"/>
      <c r="AB20" s="282"/>
      <c r="AC20" s="282"/>
      <c r="AD20" s="287">
        <v>2137</v>
      </c>
      <c r="AE20" s="287"/>
      <c r="AF20" s="287"/>
      <c r="AG20" s="287"/>
      <c r="AH20" s="287"/>
      <c r="AI20" s="287"/>
      <c r="AJ20" s="287"/>
      <c r="AK20" s="287"/>
      <c r="AL20" s="283">
        <v>0</v>
      </c>
      <c r="AM20" s="238"/>
      <c r="AN20" s="238"/>
      <c r="AO20" s="296"/>
      <c r="AP20" s="261" t="s">
        <v>363</v>
      </c>
      <c r="AQ20" s="1"/>
      <c r="AR20" s="1"/>
      <c r="AS20" s="1"/>
      <c r="AT20" s="1"/>
      <c r="AU20" s="1"/>
      <c r="AV20" s="1"/>
      <c r="AW20" s="1"/>
      <c r="AX20" s="1"/>
      <c r="AY20" s="1"/>
      <c r="AZ20" s="1"/>
      <c r="BA20" s="1"/>
      <c r="BB20" s="1"/>
      <c r="BC20" s="1"/>
      <c r="BD20" s="1"/>
      <c r="BE20" s="1"/>
      <c r="BF20" s="269"/>
      <c r="BG20" s="274">
        <v>210850</v>
      </c>
      <c r="BH20" s="217"/>
      <c r="BI20" s="217"/>
      <c r="BJ20" s="217"/>
      <c r="BK20" s="217"/>
      <c r="BL20" s="217"/>
      <c r="BM20" s="217"/>
      <c r="BN20" s="279"/>
      <c r="BO20" s="282">
        <v>2.2999999999999998</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37036305</v>
      </c>
      <c r="CS20" s="217"/>
      <c r="CT20" s="217"/>
      <c r="CU20" s="217"/>
      <c r="CV20" s="217"/>
      <c r="CW20" s="217"/>
      <c r="CX20" s="217"/>
      <c r="CY20" s="279"/>
      <c r="CZ20" s="282">
        <v>100</v>
      </c>
      <c r="DA20" s="282"/>
      <c r="DB20" s="282"/>
      <c r="DC20" s="282"/>
      <c r="DD20" s="288">
        <v>4945093</v>
      </c>
      <c r="DE20" s="217"/>
      <c r="DF20" s="217"/>
      <c r="DG20" s="217"/>
      <c r="DH20" s="217"/>
      <c r="DI20" s="217"/>
      <c r="DJ20" s="217"/>
      <c r="DK20" s="217"/>
      <c r="DL20" s="217"/>
      <c r="DM20" s="217"/>
      <c r="DN20" s="217"/>
      <c r="DO20" s="217"/>
      <c r="DP20" s="279"/>
      <c r="DQ20" s="288">
        <v>22953930</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9595227</v>
      </c>
      <c r="S21" s="217"/>
      <c r="T21" s="217"/>
      <c r="U21" s="217"/>
      <c r="V21" s="217"/>
      <c r="W21" s="217"/>
      <c r="X21" s="217"/>
      <c r="Y21" s="279"/>
      <c r="Z21" s="282">
        <v>23.9</v>
      </c>
      <c r="AA21" s="282"/>
      <c r="AB21" s="282"/>
      <c r="AC21" s="282"/>
      <c r="AD21" s="287">
        <v>8830487</v>
      </c>
      <c r="AE21" s="287"/>
      <c r="AF21" s="287"/>
      <c r="AG21" s="287"/>
      <c r="AH21" s="287"/>
      <c r="AI21" s="287"/>
      <c r="AJ21" s="287"/>
      <c r="AK21" s="287"/>
      <c r="AL21" s="283">
        <v>43.1</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8830487</v>
      </c>
      <c r="S22" s="217"/>
      <c r="T22" s="217"/>
      <c r="U22" s="217"/>
      <c r="V22" s="217"/>
      <c r="W22" s="217"/>
      <c r="X22" s="217"/>
      <c r="Y22" s="279"/>
      <c r="Z22" s="282">
        <v>22</v>
      </c>
      <c r="AA22" s="282"/>
      <c r="AB22" s="282"/>
      <c r="AC22" s="282"/>
      <c r="AD22" s="287">
        <v>8830487</v>
      </c>
      <c r="AE22" s="287"/>
      <c r="AF22" s="287"/>
      <c r="AG22" s="287"/>
      <c r="AH22" s="287"/>
      <c r="AI22" s="287"/>
      <c r="AJ22" s="287"/>
      <c r="AK22" s="287"/>
      <c r="AL22" s="283">
        <v>43.1</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757583</v>
      </c>
      <c r="S23" s="217"/>
      <c r="T23" s="217"/>
      <c r="U23" s="217"/>
      <c r="V23" s="217"/>
      <c r="W23" s="217"/>
      <c r="X23" s="217"/>
      <c r="Y23" s="279"/>
      <c r="Z23" s="282">
        <v>1.9</v>
      </c>
      <c r="AA23" s="282"/>
      <c r="AB23" s="282"/>
      <c r="AC23" s="282"/>
      <c r="AD23" s="287" t="s">
        <v>201</v>
      </c>
      <c r="AE23" s="287"/>
      <c r="AF23" s="287"/>
      <c r="AG23" s="287"/>
      <c r="AH23" s="287"/>
      <c r="AI23" s="287"/>
      <c r="AJ23" s="287"/>
      <c r="AK23" s="287"/>
      <c r="AL23" s="283" t="s">
        <v>201</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v>210850</v>
      </c>
      <c r="BH23" s="217"/>
      <c r="BI23" s="217"/>
      <c r="BJ23" s="217"/>
      <c r="BK23" s="217"/>
      <c r="BL23" s="217"/>
      <c r="BM23" s="217"/>
      <c r="BN23" s="279"/>
      <c r="BO23" s="282">
        <v>2.2999999999999998</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370</v>
      </c>
      <c r="DA23" s="139"/>
      <c r="DB23" s="139"/>
      <c r="DC23" s="144"/>
      <c r="DD23" s="182" t="s">
        <v>301</v>
      </c>
      <c r="DE23" s="139"/>
      <c r="DF23" s="139"/>
      <c r="DG23" s="139"/>
      <c r="DH23" s="139"/>
      <c r="DI23" s="139"/>
      <c r="DJ23" s="139"/>
      <c r="DK23" s="144"/>
      <c r="DL23" s="345" t="s">
        <v>372</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v>7157</v>
      </c>
      <c r="S24" s="217"/>
      <c r="T24" s="217"/>
      <c r="U24" s="217"/>
      <c r="V24" s="217"/>
      <c r="W24" s="217"/>
      <c r="X24" s="217"/>
      <c r="Y24" s="279"/>
      <c r="Z24" s="282">
        <v>0</v>
      </c>
      <c r="AA24" s="282"/>
      <c r="AB24" s="282"/>
      <c r="AC24" s="282"/>
      <c r="AD24" s="287" t="s">
        <v>201</v>
      </c>
      <c r="AE24" s="287"/>
      <c r="AF24" s="287"/>
      <c r="AG24" s="287"/>
      <c r="AH24" s="287"/>
      <c r="AI24" s="287"/>
      <c r="AJ24" s="287"/>
      <c r="AK24" s="287"/>
      <c r="AL24" s="283" t="s">
        <v>201</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15748454</v>
      </c>
      <c r="CS24" s="276"/>
      <c r="CT24" s="276"/>
      <c r="CU24" s="276"/>
      <c r="CV24" s="276"/>
      <c r="CW24" s="276"/>
      <c r="CX24" s="276"/>
      <c r="CY24" s="278"/>
      <c r="CZ24" s="291">
        <v>42.5</v>
      </c>
      <c r="DA24" s="293"/>
      <c r="DB24" s="293"/>
      <c r="DC24" s="337"/>
      <c r="DD24" s="341">
        <v>10351570</v>
      </c>
      <c r="DE24" s="276"/>
      <c r="DF24" s="276"/>
      <c r="DG24" s="276"/>
      <c r="DH24" s="276"/>
      <c r="DI24" s="276"/>
      <c r="DJ24" s="276"/>
      <c r="DK24" s="278"/>
      <c r="DL24" s="341">
        <v>10306368</v>
      </c>
      <c r="DM24" s="276"/>
      <c r="DN24" s="276"/>
      <c r="DO24" s="276"/>
      <c r="DP24" s="276"/>
      <c r="DQ24" s="276"/>
      <c r="DR24" s="276"/>
      <c r="DS24" s="276"/>
      <c r="DT24" s="276"/>
      <c r="DU24" s="276"/>
      <c r="DV24" s="278"/>
      <c r="DW24" s="291">
        <v>49.5</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21385611</v>
      </c>
      <c r="S25" s="217"/>
      <c r="T25" s="217"/>
      <c r="U25" s="217"/>
      <c r="V25" s="217"/>
      <c r="W25" s="217"/>
      <c r="X25" s="217"/>
      <c r="Y25" s="279"/>
      <c r="Z25" s="282">
        <v>53.4</v>
      </c>
      <c r="AA25" s="282"/>
      <c r="AB25" s="282"/>
      <c r="AC25" s="282"/>
      <c r="AD25" s="287">
        <v>20410021</v>
      </c>
      <c r="AE25" s="287"/>
      <c r="AF25" s="287"/>
      <c r="AG25" s="287"/>
      <c r="AH25" s="287"/>
      <c r="AI25" s="287"/>
      <c r="AJ25" s="287"/>
      <c r="AK25" s="287"/>
      <c r="AL25" s="283">
        <v>99.7</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5012558</v>
      </c>
      <c r="CS25" s="313"/>
      <c r="CT25" s="313"/>
      <c r="CU25" s="313"/>
      <c r="CV25" s="313"/>
      <c r="CW25" s="313"/>
      <c r="CX25" s="313"/>
      <c r="CY25" s="332"/>
      <c r="CZ25" s="283">
        <v>13.5</v>
      </c>
      <c r="DA25" s="335"/>
      <c r="DB25" s="335"/>
      <c r="DC25" s="338"/>
      <c r="DD25" s="288">
        <v>4657460</v>
      </c>
      <c r="DE25" s="313"/>
      <c r="DF25" s="313"/>
      <c r="DG25" s="313"/>
      <c r="DH25" s="313"/>
      <c r="DI25" s="313"/>
      <c r="DJ25" s="313"/>
      <c r="DK25" s="332"/>
      <c r="DL25" s="288">
        <v>4621665</v>
      </c>
      <c r="DM25" s="313"/>
      <c r="DN25" s="313"/>
      <c r="DO25" s="313"/>
      <c r="DP25" s="313"/>
      <c r="DQ25" s="313"/>
      <c r="DR25" s="313"/>
      <c r="DS25" s="313"/>
      <c r="DT25" s="313"/>
      <c r="DU25" s="313"/>
      <c r="DV25" s="332"/>
      <c r="DW25" s="283">
        <v>22.2</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9140</v>
      </c>
      <c r="S26" s="217"/>
      <c r="T26" s="217"/>
      <c r="U26" s="217"/>
      <c r="V26" s="217"/>
      <c r="W26" s="217"/>
      <c r="X26" s="217"/>
      <c r="Y26" s="279"/>
      <c r="Z26" s="282">
        <v>0</v>
      </c>
      <c r="AA26" s="282"/>
      <c r="AB26" s="282"/>
      <c r="AC26" s="282"/>
      <c r="AD26" s="287">
        <v>9140</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2891597</v>
      </c>
      <c r="CS26" s="217"/>
      <c r="CT26" s="217"/>
      <c r="CU26" s="217"/>
      <c r="CV26" s="217"/>
      <c r="CW26" s="217"/>
      <c r="CX26" s="217"/>
      <c r="CY26" s="279"/>
      <c r="CZ26" s="283">
        <v>7.8</v>
      </c>
      <c r="DA26" s="335"/>
      <c r="DB26" s="335"/>
      <c r="DC26" s="338"/>
      <c r="DD26" s="288">
        <v>2607698</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100101</v>
      </c>
      <c r="S27" s="217"/>
      <c r="T27" s="217"/>
      <c r="U27" s="217"/>
      <c r="V27" s="217"/>
      <c r="W27" s="217"/>
      <c r="X27" s="217"/>
      <c r="Y27" s="279"/>
      <c r="Z27" s="282">
        <v>0.2</v>
      </c>
      <c r="AA27" s="282"/>
      <c r="AB27" s="282"/>
      <c r="AC27" s="282"/>
      <c r="AD27" s="287" t="s">
        <v>201</v>
      </c>
      <c r="AE27" s="287"/>
      <c r="AF27" s="287"/>
      <c r="AG27" s="287"/>
      <c r="AH27" s="287"/>
      <c r="AI27" s="287"/>
      <c r="AJ27" s="287"/>
      <c r="AK27" s="287"/>
      <c r="AL27" s="283" t="s">
        <v>201</v>
      </c>
      <c r="AM27" s="238"/>
      <c r="AN27" s="238"/>
      <c r="AO27" s="296"/>
      <c r="AP27" s="261" t="s">
        <v>382</v>
      </c>
      <c r="AQ27" s="1"/>
      <c r="AR27" s="1"/>
      <c r="AS27" s="1"/>
      <c r="AT27" s="1"/>
      <c r="AU27" s="1"/>
      <c r="AV27" s="1"/>
      <c r="AW27" s="1"/>
      <c r="AX27" s="1"/>
      <c r="AY27" s="1"/>
      <c r="AZ27" s="1"/>
      <c r="BA27" s="1"/>
      <c r="BB27" s="1"/>
      <c r="BC27" s="1"/>
      <c r="BD27" s="1"/>
      <c r="BE27" s="1"/>
      <c r="BF27" s="269"/>
      <c r="BG27" s="274">
        <v>9092762</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6671158</v>
      </c>
      <c r="CS27" s="313"/>
      <c r="CT27" s="313"/>
      <c r="CU27" s="313"/>
      <c r="CV27" s="313"/>
      <c r="CW27" s="313"/>
      <c r="CX27" s="313"/>
      <c r="CY27" s="332"/>
      <c r="CZ27" s="283">
        <v>18</v>
      </c>
      <c r="DA27" s="335"/>
      <c r="DB27" s="335"/>
      <c r="DC27" s="338"/>
      <c r="DD27" s="288">
        <v>1629500</v>
      </c>
      <c r="DE27" s="313"/>
      <c r="DF27" s="313"/>
      <c r="DG27" s="313"/>
      <c r="DH27" s="313"/>
      <c r="DI27" s="313"/>
      <c r="DJ27" s="313"/>
      <c r="DK27" s="332"/>
      <c r="DL27" s="288">
        <v>1620093</v>
      </c>
      <c r="DM27" s="313"/>
      <c r="DN27" s="313"/>
      <c r="DO27" s="313"/>
      <c r="DP27" s="313"/>
      <c r="DQ27" s="313"/>
      <c r="DR27" s="313"/>
      <c r="DS27" s="313"/>
      <c r="DT27" s="313"/>
      <c r="DU27" s="313"/>
      <c r="DV27" s="332"/>
      <c r="DW27" s="283">
        <v>7.8</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199889</v>
      </c>
      <c r="S28" s="217"/>
      <c r="T28" s="217"/>
      <c r="U28" s="217"/>
      <c r="V28" s="217"/>
      <c r="W28" s="217"/>
      <c r="X28" s="217"/>
      <c r="Y28" s="279"/>
      <c r="Z28" s="282">
        <v>0.5</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4064738</v>
      </c>
      <c r="CS28" s="217"/>
      <c r="CT28" s="217"/>
      <c r="CU28" s="217"/>
      <c r="CV28" s="217"/>
      <c r="CW28" s="217"/>
      <c r="CX28" s="217"/>
      <c r="CY28" s="279"/>
      <c r="CZ28" s="283">
        <v>11</v>
      </c>
      <c r="DA28" s="335"/>
      <c r="DB28" s="335"/>
      <c r="DC28" s="338"/>
      <c r="DD28" s="288">
        <v>4064610</v>
      </c>
      <c r="DE28" s="217"/>
      <c r="DF28" s="217"/>
      <c r="DG28" s="217"/>
      <c r="DH28" s="217"/>
      <c r="DI28" s="217"/>
      <c r="DJ28" s="217"/>
      <c r="DK28" s="279"/>
      <c r="DL28" s="288">
        <v>4064610</v>
      </c>
      <c r="DM28" s="217"/>
      <c r="DN28" s="217"/>
      <c r="DO28" s="217"/>
      <c r="DP28" s="217"/>
      <c r="DQ28" s="217"/>
      <c r="DR28" s="217"/>
      <c r="DS28" s="217"/>
      <c r="DT28" s="217"/>
      <c r="DU28" s="217"/>
      <c r="DV28" s="279"/>
      <c r="DW28" s="283">
        <v>19.5</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38060</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4064738</v>
      </c>
      <c r="CS29" s="313"/>
      <c r="CT29" s="313"/>
      <c r="CU29" s="313"/>
      <c r="CV29" s="313"/>
      <c r="CW29" s="313"/>
      <c r="CX29" s="313"/>
      <c r="CY29" s="332"/>
      <c r="CZ29" s="283">
        <v>11</v>
      </c>
      <c r="DA29" s="335"/>
      <c r="DB29" s="335"/>
      <c r="DC29" s="338"/>
      <c r="DD29" s="288">
        <v>4064610</v>
      </c>
      <c r="DE29" s="313"/>
      <c r="DF29" s="313"/>
      <c r="DG29" s="313"/>
      <c r="DH29" s="313"/>
      <c r="DI29" s="313"/>
      <c r="DJ29" s="313"/>
      <c r="DK29" s="332"/>
      <c r="DL29" s="288">
        <v>4064610</v>
      </c>
      <c r="DM29" s="313"/>
      <c r="DN29" s="313"/>
      <c r="DO29" s="313"/>
      <c r="DP29" s="313"/>
      <c r="DQ29" s="313"/>
      <c r="DR29" s="313"/>
      <c r="DS29" s="313"/>
      <c r="DT29" s="313"/>
      <c r="DU29" s="313"/>
      <c r="DV29" s="332"/>
      <c r="DW29" s="283">
        <v>19.5</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6493838</v>
      </c>
      <c r="S30" s="217"/>
      <c r="T30" s="217"/>
      <c r="U30" s="217"/>
      <c r="V30" s="217"/>
      <c r="W30" s="217"/>
      <c r="X30" s="217"/>
      <c r="Y30" s="279"/>
      <c r="Z30" s="282">
        <v>16.2</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3959863</v>
      </c>
      <c r="CS30" s="217"/>
      <c r="CT30" s="217"/>
      <c r="CU30" s="217"/>
      <c r="CV30" s="217"/>
      <c r="CW30" s="217"/>
      <c r="CX30" s="217"/>
      <c r="CY30" s="279"/>
      <c r="CZ30" s="283">
        <v>10.7</v>
      </c>
      <c r="DA30" s="335"/>
      <c r="DB30" s="335"/>
      <c r="DC30" s="338"/>
      <c r="DD30" s="288">
        <v>3959735</v>
      </c>
      <c r="DE30" s="217"/>
      <c r="DF30" s="217"/>
      <c r="DG30" s="217"/>
      <c r="DH30" s="217"/>
      <c r="DI30" s="217"/>
      <c r="DJ30" s="217"/>
      <c r="DK30" s="279"/>
      <c r="DL30" s="288">
        <v>3959735</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7</v>
      </c>
      <c r="AQ31" s="178"/>
      <c r="AR31" s="178"/>
      <c r="AS31" s="178"/>
      <c r="AT31" s="306" t="s">
        <v>388</v>
      </c>
      <c r="AU31" s="265"/>
      <c r="AV31" s="265"/>
      <c r="AW31" s="265"/>
      <c r="AX31" s="260" t="s">
        <v>273</v>
      </c>
      <c r="AY31" s="265"/>
      <c r="AZ31" s="265"/>
      <c r="BA31" s="265"/>
      <c r="BB31" s="265"/>
      <c r="BC31" s="265"/>
      <c r="BD31" s="265"/>
      <c r="BE31" s="265"/>
      <c r="BF31" s="268"/>
      <c r="BG31" s="318">
        <v>99.1</v>
      </c>
      <c r="BH31" s="322"/>
      <c r="BI31" s="322"/>
      <c r="BJ31" s="322"/>
      <c r="BK31" s="322"/>
      <c r="BL31" s="322"/>
      <c r="BM31" s="293">
        <v>96.3</v>
      </c>
      <c r="BN31" s="322"/>
      <c r="BO31" s="322"/>
      <c r="BP31" s="322"/>
      <c r="BQ31" s="324"/>
      <c r="BR31" s="318">
        <v>99</v>
      </c>
      <c r="BS31" s="322"/>
      <c r="BT31" s="322"/>
      <c r="BU31" s="322"/>
      <c r="BV31" s="322"/>
      <c r="BW31" s="322"/>
      <c r="BX31" s="293">
        <v>95</v>
      </c>
      <c r="BY31" s="322"/>
      <c r="BZ31" s="322"/>
      <c r="CA31" s="322"/>
      <c r="CB31" s="324"/>
      <c r="CD31" s="134"/>
      <c r="CE31" s="42"/>
      <c r="CF31" s="261" t="s">
        <v>314</v>
      </c>
      <c r="CG31" s="1"/>
      <c r="CH31" s="1"/>
      <c r="CI31" s="1"/>
      <c r="CJ31" s="1"/>
      <c r="CK31" s="1"/>
      <c r="CL31" s="1"/>
      <c r="CM31" s="1"/>
      <c r="CN31" s="1"/>
      <c r="CO31" s="1"/>
      <c r="CP31" s="1"/>
      <c r="CQ31" s="269"/>
      <c r="CR31" s="274">
        <v>104875</v>
      </c>
      <c r="CS31" s="313"/>
      <c r="CT31" s="313"/>
      <c r="CU31" s="313"/>
      <c r="CV31" s="313"/>
      <c r="CW31" s="313"/>
      <c r="CX31" s="313"/>
      <c r="CY31" s="332"/>
      <c r="CZ31" s="283">
        <v>0.3</v>
      </c>
      <c r="DA31" s="335"/>
      <c r="DB31" s="335"/>
      <c r="DC31" s="338"/>
      <c r="DD31" s="288">
        <v>104875</v>
      </c>
      <c r="DE31" s="313"/>
      <c r="DF31" s="313"/>
      <c r="DG31" s="313"/>
      <c r="DH31" s="313"/>
      <c r="DI31" s="313"/>
      <c r="DJ31" s="313"/>
      <c r="DK31" s="332"/>
      <c r="DL31" s="288">
        <v>104875</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2350276</v>
      </c>
      <c r="S32" s="217"/>
      <c r="T32" s="217"/>
      <c r="U32" s="217"/>
      <c r="V32" s="217"/>
      <c r="W32" s="217"/>
      <c r="X32" s="217"/>
      <c r="Y32" s="279"/>
      <c r="Z32" s="282">
        <v>5.9</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290</v>
      </c>
      <c r="AY32" s="1"/>
      <c r="AZ32" s="1"/>
      <c r="BA32" s="1"/>
      <c r="BB32" s="1"/>
      <c r="BC32" s="1"/>
      <c r="BD32" s="1"/>
      <c r="BE32" s="1"/>
      <c r="BF32" s="269"/>
      <c r="BG32" s="319">
        <v>99.1</v>
      </c>
      <c r="BH32" s="313"/>
      <c r="BI32" s="313"/>
      <c r="BJ32" s="313"/>
      <c r="BK32" s="313"/>
      <c r="BL32" s="313"/>
      <c r="BM32" s="238">
        <v>96.6</v>
      </c>
      <c r="BN32" s="313"/>
      <c r="BO32" s="313"/>
      <c r="BP32" s="313"/>
      <c r="BQ32" s="316"/>
      <c r="BR32" s="319">
        <v>99.1</v>
      </c>
      <c r="BS32" s="313"/>
      <c r="BT32" s="313"/>
      <c r="BU32" s="313"/>
      <c r="BV32" s="313"/>
      <c r="BW32" s="313"/>
      <c r="BX32" s="238">
        <v>95.3</v>
      </c>
      <c r="BY32" s="313"/>
      <c r="BZ32" s="313"/>
      <c r="CA32" s="313"/>
      <c r="CB32" s="316"/>
      <c r="CD32" s="135"/>
      <c r="CE32" s="142"/>
      <c r="CF32" s="261" t="s">
        <v>391</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135900</v>
      </c>
      <c r="S33" s="217"/>
      <c r="T33" s="217"/>
      <c r="U33" s="217"/>
      <c r="V33" s="217"/>
      <c r="W33" s="217"/>
      <c r="X33" s="217"/>
      <c r="Y33" s="279"/>
      <c r="Z33" s="282">
        <v>0.3</v>
      </c>
      <c r="AA33" s="282"/>
      <c r="AB33" s="282"/>
      <c r="AC33" s="282"/>
      <c r="AD33" s="287">
        <v>5429</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99.1</v>
      </c>
      <c r="BH33" s="312"/>
      <c r="BI33" s="312"/>
      <c r="BJ33" s="312"/>
      <c r="BK33" s="312"/>
      <c r="BL33" s="312"/>
      <c r="BM33" s="294">
        <v>96.2</v>
      </c>
      <c r="BN33" s="312"/>
      <c r="BO33" s="312"/>
      <c r="BP33" s="312"/>
      <c r="BQ33" s="317"/>
      <c r="BR33" s="320">
        <v>98.9</v>
      </c>
      <c r="BS33" s="312"/>
      <c r="BT33" s="312"/>
      <c r="BU33" s="312"/>
      <c r="BV33" s="312"/>
      <c r="BW33" s="312"/>
      <c r="BX33" s="294">
        <v>94.7</v>
      </c>
      <c r="BY33" s="312"/>
      <c r="BZ33" s="312"/>
      <c r="CA33" s="312"/>
      <c r="CB33" s="317"/>
      <c r="CD33" s="261" t="s">
        <v>393</v>
      </c>
      <c r="CE33" s="1"/>
      <c r="CF33" s="1"/>
      <c r="CG33" s="1"/>
      <c r="CH33" s="1"/>
      <c r="CI33" s="1"/>
      <c r="CJ33" s="1"/>
      <c r="CK33" s="1"/>
      <c r="CL33" s="1"/>
      <c r="CM33" s="1"/>
      <c r="CN33" s="1"/>
      <c r="CO33" s="1"/>
      <c r="CP33" s="1"/>
      <c r="CQ33" s="269"/>
      <c r="CR33" s="274">
        <v>16328126</v>
      </c>
      <c r="CS33" s="313"/>
      <c r="CT33" s="313"/>
      <c r="CU33" s="313"/>
      <c r="CV33" s="313"/>
      <c r="CW33" s="313"/>
      <c r="CX33" s="313"/>
      <c r="CY33" s="332"/>
      <c r="CZ33" s="283">
        <v>44.1</v>
      </c>
      <c r="DA33" s="335"/>
      <c r="DB33" s="335"/>
      <c r="DC33" s="338"/>
      <c r="DD33" s="288">
        <v>12096483</v>
      </c>
      <c r="DE33" s="313"/>
      <c r="DF33" s="313"/>
      <c r="DG33" s="313"/>
      <c r="DH33" s="313"/>
      <c r="DI33" s="313"/>
      <c r="DJ33" s="313"/>
      <c r="DK33" s="332"/>
      <c r="DL33" s="288">
        <v>8159802</v>
      </c>
      <c r="DM33" s="313"/>
      <c r="DN33" s="313"/>
      <c r="DO33" s="313"/>
      <c r="DP33" s="313"/>
      <c r="DQ33" s="313"/>
      <c r="DR33" s="313"/>
      <c r="DS33" s="313"/>
      <c r="DT33" s="313"/>
      <c r="DU33" s="313"/>
      <c r="DV33" s="332"/>
      <c r="DW33" s="283">
        <v>39.200000000000003</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565093</v>
      </c>
      <c r="S34" s="217"/>
      <c r="T34" s="217"/>
      <c r="U34" s="217"/>
      <c r="V34" s="217"/>
      <c r="W34" s="217"/>
      <c r="X34" s="217"/>
      <c r="Y34" s="279"/>
      <c r="Z34" s="282">
        <v>1.4</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4197802</v>
      </c>
      <c r="CS34" s="217"/>
      <c r="CT34" s="217"/>
      <c r="CU34" s="217"/>
      <c r="CV34" s="217"/>
      <c r="CW34" s="217"/>
      <c r="CX34" s="217"/>
      <c r="CY34" s="279"/>
      <c r="CZ34" s="283">
        <v>11.3</v>
      </c>
      <c r="DA34" s="335"/>
      <c r="DB34" s="335"/>
      <c r="DC34" s="338"/>
      <c r="DD34" s="288">
        <v>2736511</v>
      </c>
      <c r="DE34" s="217"/>
      <c r="DF34" s="217"/>
      <c r="DG34" s="217"/>
      <c r="DH34" s="217"/>
      <c r="DI34" s="217"/>
      <c r="DJ34" s="217"/>
      <c r="DK34" s="279"/>
      <c r="DL34" s="288">
        <v>2290245</v>
      </c>
      <c r="DM34" s="217"/>
      <c r="DN34" s="217"/>
      <c r="DO34" s="217"/>
      <c r="DP34" s="217"/>
      <c r="DQ34" s="217"/>
      <c r="DR34" s="217"/>
      <c r="DS34" s="217"/>
      <c r="DT34" s="217"/>
      <c r="DU34" s="217"/>
      <c r="DV34" s="279"/>
      <c r="DW34" s="283">
        <v>11</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1516237</v>
      </c>
      <c r="S35" s="217"/>
      <c r="T35" s="217"/>
      <c r="U35" s="217"/>
      <c r="V35" s="217"/>
      <c r="W35" s="217"/>
      <c r="X35" s="217"/>
      <c r="Y35" s="279"/>
      <c r="Z35" s="282">
        <v>3.8</v>
      </c>
      <c r="AA35" s="282"/>
      <c r="AB35" s="282"/>
      <c r="AC35" s="282"/>
      <c r="AD35" s="287" t="s">
        <v>201</v>
      </c>
      <c r="AE35" s="287"/>
      <c r="AF35" s="287"/>
      <c r="AG35" s="287"/>
      <c r="AH35" s="287"/>
      <c r="AI35" s="287"/>
      <c r="AJ35" s="287"/>
      <c r="AK35" s="287"/>
      <c r="AL35" s="283" t="s">
        <v>201</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236667</v>
      </c>
      <c r="CS35" s="313"/>
      <c r="CT35" s="313"/>
      <c r="CU35" s="313"/>
      <c r="CV35" s="313"/>
      <c r="CW35" s="313"/>
      <c r="CX35" s="313"/>
      <c r="CY35" s="332"/>
      <c r="CZ35" s="283">
        <v>0.6</v>
      </c>
      <c r="DA35" s="335"/>
      <c r="DB35" s="335"/>
      <c r="DC35" s="338"/>
      <c r="DD35" s="288">
        <v>188018</v>
      </c>
      <c r="DE35" s="313"/>
      <c r="DF35" s="313"/>
      <c r="DG35" s="313"/>
      <c r="DH35" s="313"/>
      <c r="DI35" s="313"/>
      <c r="DJ35" s="313"/>
      <c r="DK35" s="332"/>
      <c r="DL35" s="288">
        <v>188002</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291</v>
      </c>
      <c r="C36" s="1"/>
      <c r="D36" s="1"/>
      <c r="E36" s="1"/>
      <c r="F36" s="1"/>
      <c r="G36" s="1"/>
      <c r="H36" s="1"/>
      <c r="I36" s="1"/>
      <c r="J36" s="1"/>
      <c r="K36" s="1"/>
      <c r="L36" s="1"/>
      <c r="M36" s="1"/>
      <c r="N36" s="1"/>
      <c r="O36" s="1"/>
      <c r="P36" s="1"/>
      <c r="Q36" s="269"/>
      <c r="R36" s="274">
        <v>2253965</v>
      </c>
      <c r="S36" s="217"/>
      <c r="T36" s="217"/>
      <c r="U36" s="217"/>
      <c r="V36" s="217"/>
      <c r="W36" s="217"/>
      <c r="X36" s="217"/>
      <c r="Y36" s="279"/>
      <c r="Z36" s="282">
        <v>5.6</v>
      </c>
      <c r="AA36" s="282"/>
      <c r="AB36" s="282"/>
      <c r="AC36" s="282"/>
      <c r="AD36" s="287" t="s">
        <v>201</v>
      </c>
      <c r="AE36" s="287"/>
      <c r="AF36" s="287"/>
      <c r="AG36" s="287"/>
      <c r="AH36" s="287"/>
      <c r="AI36" s="287"/>
      <c r="AJ36" s="287"/>
      <c r="AK36" s="287"/>
      <c r="AL36" s="283" t="s">
        <v>201</v>
      </c>
      <c r="AM36" s="238"/>
      <c r="AN36" s="238"/>
      <c r="AO36" s="296"/>
      <c r="AP36" s="95"/>
      <c r="AQ36" s="301" t="s">
        <v>382</v>
      </c>
      <c r="AR36" s="304"/>
      <c r="AS36" s="304"/>
      <c r="AT36" s="304"/>
      <c r="AU36" s="304"/>
      <c r="AV36" s="304"/>
      <c r="AW36" s="304"/>
      <c r="AX36" s="304"/>
      <c r="AY36" s="309"/>
      <c r="AZ36" s="273">
        <v>4385548</v>
      </c>
      <c r="BA36" s="276"/>
      <c r="BB36" s="276"/>
      <c r="BC36" s="276"/>
      <c r="BD36" s="276"/>
      <c r="BE36" s="276"/>
      <c r="BF36" s="315"/>
      <c r="BG36" s="260" t="s">
        <v>229</v>
      </c>
      <c r="BH36" s="265"/>
      <c r="BI36" s="265"/>
      <c r="BJ36" s="265"/>
      <c r="BK36" s="265"/>
      <c r="BL36" s="265"/>
      <c r="BM36" s="265"/>
      <c r="BN36" s="265"/>
      <c r="BO36" s="265"/>
      <c r="BP36" s="265"/>
      <c r="BQ36" s="265"/>
      <c r="BR36" s="265"/>
      <c r="BS36" s="265"/>
      <c r="BT36" s="265"/>
      <c r="BU36" s="268"/>
      <c r="BV36" s="273">
        <v>362436</v>
      </c>
      <c r="BW36" s="276"/>
      <c r="BX36" s="276"/>
      <c r="BY36" s="276"/>
      <c r="BZ36" s="276"/>
      <c r="CA36" s="276"/>
      <c r="CB36" s="315"/>
      <c r="CD36" s="261" t="s">
        <v>29</v>
      </c>
      <c r="CE36" s="1"/>
      <c r="CF36" s="1"/>
      <c r="CG36" s="1"/>
      <c r="CH36" s="1"/>
      <c r="CI36" s="1"/>
      <c r="CJ36" s="1"/>
      <c r="CK36" s="1"/>
      <c r="CL36" s="1"/>
      <c r="CM36" s="1"/>
      <c r="CN36" s="1"/>
      <c r="CO36" s="1"/>
      <c r="CP36" s="1"/>
      <c r="CQ36" s="269"/>
      <c r="CR36" s="274">
        <v>6363070</v>
      </c>
      <c r="CS36" s="217"/>
      <c r="CT36" s="217"/>
      <c r="CU36" s="217"/>
      <c r="CV36" s="217"/>
      <c r="CW36" s="217"/>
      <c r="CX36" s="217"/>
      <c r="CY36" s="279"/>
      <c r="CZ36" s="283">
        <v>17.2</v>
      </c>
      <c r="DA36" s="335"/>
      <c r="DB36" s="335"/>
      <c r="DC36" s="338"/>
      <c r="DD36" s="288">
        <v>5582440</v>
      </c>
      <c r="DE36" s="217"/>
      <c r="DF36" s="217"/>
      <c r="DG36" s="217"/>
      <c r="DH36" s="217"/>
      <c r="DI36" s="217"/>
      <c r="DJ36" s="217"/>
      <c r="DK36" s="279"/>
      <c r="DL36" s="288">
        <v>3380347</v>
      </c>
      <c r="DM36" s="217"/>
      <c r="DN36" s="217"/>
      <c r="DO36" s="217"/>
      <c r="DP36" s="217"/>
      <c r="DQ36" s="217"/>
      <c r="DR36" s="217"/>
      <c r="DS36" s="217"/>
      <c r="DT36" s="217"/>
      <c r="DU36" s="217"/>
      <c r="DV36" s="279"/>
      <c r="DW36" s="283">
        <v>16.2</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922648</v>
      </c>
      <c r="S37" s="217"/>
      <c r="T37" s="217"/>
      <c r="U37" s="217"/>
      <c r="V37" s="217"/>
      <c r="W37" s="217"/>
      <c r="X37" s="217"/>
      <c r="Y37" s="279"/>
      <c r="Z37" s="282">
        <v>2.2999999999999998</v>
      </c>
      <c r="AA37" s="282"/>
      <c r="AB37" s="282"/>
      <c r="AC37" s="282"/>
      <c r="AD37" s="287">
        <v>44919</v>
      </c>
      <c r="AE37" s="287"/>
      <c r="AF37" s="287"/>
      <c r="AG37" s="287"/>
      <c r="AH37" s="287"/>
      <c r="AI37" s="287"/>
      <c r="AJ37" s="287"/>
      <c r="AK37" s="287"/>
      <c r="AL37" s="283">
        <v>0.2</v>
      </c>
      <c r="AM37" s="238"/>
      <c r="AN37" s="238"/>
      <c r="AO37" s="296"/>
      <c r="AQ37" s="302" t="s">
        <v>403</v>
      </c>
      <c r="AR37" s="111"/>
      <c r="AS37" s="111"/>
      <c r="AT37" s="111"/>
      <c r="AU37" s="111"/>
      <c r="AV37" s="111"/>
      <c r="AW37" s="111"/>
      <c r="AX37" s="111"/>
      <c r="AY37" s="310"/>
      <c r="AZ37" s="274">
        <v>787611</v>
      </c>
      <c r="BA37" s="217"/>
      <c r="BB37" s="217"/>
      <c r="BC37" s="217"/>
      <c r="BD37" s="313"/>
      <c r="BE37" s="313"/>
      <c r="BF37" s="316"/>
      <c r="BG37" s="261" t="s">
        <v>405</v>
      </c>
      <c r="BH37" s="1"/>
      <c r="BI37" s="1"/>
      <c r="BJ37" s="1"/>
      <c r="BK37" s="1"/>
      <c r="BL37" s="1"/>
      <c r="BM37" s="1"/>
      <c r="BN37" s="1"/>
      <c r="BO37" s="1"/>
      <c r="BP37" s="1"/>
      <c r="BQ37" s="1"/>
      <c r="BR37" s="1"/>
      <c r="BS37" s="1"/>
      <c r="BT37" s="1"/>
      <c r="BU37" s="269"/>
      <c r="BV37" s="274">
        <v>328615</v>
      </c>
      <c r="BW37" s="217"/>
      <c r="BX37" s="217"/>
      <c r="BY37" s="217"/>
      <c r="BZ37" s="217"/>
      <c r="CA37" s="217"/>
      <c r="CB37" s="326"/>
      <c r="CD37" s="261" t="s">
        <v>162</v>
      </c>
      <c r="CE37" s="1"/>
      <c r="CF37" s="1"/>
      <c r="CG37" s="1"/>
      <c r="CH37" s="1"/>
      <c r="CI37" s="1"/>
      <c r="CJ37" s="1"/>
      <c r="CK37" s="1"/>
      <c r="CL37" s="1"/>
      <c r="CM37" s="1"/>
      <c r="CN37" s="1"/>
      <c r="CO37" s="1"/>
      <c r="CP37" s="1"/>
      <c r="CQ37" s="269"/>
      <c r="CR37" s="274">
        <v>2492345</v>
      </c>
      <c r="CS37" s="313"/>
      <c r="CT37" s="313"/>
      <c r="CU37" s="313"/>
      <c r="CV37" s="313"/>
      <c r="CW37" s="313"/>
      <c r="CX37" s="313"/>
      <c r="CY37" s="332"/>
      <c r="CZ37" s="283">
        <v>6.7</v>
      </c>
      <c r="DA37" s="335"/>
      <c r="DB37" s="335"/>
      <c r="DC37" s="338"/>
      <c r="DD37" s="288">
        <v>2451800</v>
      </c>
      <c r="DE37" s="313"/>
      <c r="DF37" s="313"/>
      <c r="DG37" s="313"/>
      <c r="DH37" s="313"/>
      <c r="DI37" s="313"/>
      <c r="DJ37" s="313"/>
      <c r="DK37" s="332"/>
      <c r="DL37" s="288">
        <v>2156077</v>
      </c>
      <c r="DM37" s="313"/>
      <c r="DN37" s="313"/>
      <c r="DO37" s="313"/>
      <c r="DP37" s="313"/>
      <c r="DQ37" s="313"/>
      <c r="DR37" s="313"/>
      <c r="DS37" s="313"/>
      <c r="DT37" s="313"/>
      <c r="DU37" s="313"/>
      <c r="DV37" s="332"/>
      <c r="DW37" s="283">
        <v>10.4</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4110154</v>
      </c>
      <c r="S38" s="217"/>
      <c r="T38" s="217"/>
      <c r="U38" s="217"/>
      <c r="V38" s="217"/>
      <c r="W38" s="217"/>
      <c r="X38" s="217"/>
      <c r="Y38" s="279"/>
      <c r="Z38" s="282">
        <v>10.3</v>
      </c>
      <c r="AA38" s="282"/>
      <c r="AB38" s="282"/>
      <c r="AC38" s="282"/>
      <c r="AD38" s="287" t="s">
        <v>201</v>
      </c>
      <c r="AE38" s="287"/>
      <c r="AF38" s="287"/>
      <c r="AG38" s="287"/>
      <c r="AH38" s="287"/>
      <c r="AI38" s="287"/>
      <c r="AJ38" s="287"/>
      <c r="AK38" s="287"/>
      <c r="AL38" s="283" t="s">
        <v>201</v>
      </c>
      <c r="AM38" s="238"/>
      <c r="AN38" s="238"/>
      <c r="AO38" s="296"/>
      <c r="AQ38" s="302" t="s">
        <v>307</v>
      </c>
      <c r="AR38" s="111"/>
      <c r="AS38" s="111"/>
      <c r="AT38" s="111"/>
      <c r="AU38" s="111"/>
      <c r="AV38" s="111"/>
      <c r="AW38" s="111"/>
      <c r="AX38" s="111"/>
      <c r="AY38" s="310"/>
      <c r="AZ38" s="274">
        <v>438072</v>
      </c>
      <c r="BA38" s="217"/>
      <c r="BB38" s="217"/>
      <c r="BC38" s="217"/>
      <c r="BD38" s="313"/>
      <c r="BE38" s="313"/>
      <c r="BF38" s="316"/>
      <c r="BG38" s="261" t="s">
        <v>407</v>
      </c>
      <c r="BH38" s="1"/>
      <c r="BI38" s="1"/>
      <c r="BJ38" s="1"/>
      <c r="BK38" s="1"/>
      <c r="BL38" s="1"/>
      <c r="BM38" s="1"/>
      <c r="BN38" s="1"/>
      <c r="BO38" s="1"/>
      <c r="BP38" s="1"/>
      <c r="BQ38" s="1"/>
      <c r="BR38" s="1"/>
      <c r="BS38" s="1"/>
      <c r="BT38" s="1"/>
      <c r="BU38" s="269"/>
      <c r="BV38" s="274">
        <v>11540</v>
      </c>
      <c r="BW38" s="217"/>
      <c r="BX38" s="217"/>
      <c r="BY38" s="217"/>
      <c r="BZ38" s="217"/>
      <c r="CA38" s="217"/>
      <c r="CB38" s="326"/>
      <c r="CD38" s="261" t="s">
        <v>408</v>
      </c>
      <c r="CE38" s="1"/>
      <c r="CF38" s="1"/>
      <c r="CG38" s="1"/>
      <c r="CH38" s="1"/>
      <c r="CI38" s="1"/>
      <c r="CJ38" s="1"/>
      <c r="CK38" s="1"/>
      <c r="CL38" s="1"/>
      <c r="CM38" s="1"/>
      <c r="CN38" s="1"/>
      <c r="CO38" s="1"/>
      <c r="CP38" s="1"/>
      <c r="CQ38" s="269"/>
      <c r="CR38" s="274">
        <v>3072198</v>
      </c>
      <c r="CS38" s="217"/>
      <c r="CT38" s="217"/>
      <c r="CU38" s="217"/>
      <c r="CV38" s="217"/>
      <c r="CW38" s="217"/>
      <c r="CX38" s="217"/>
      <c r="CY38" s="279"/>
      <c r="CZ38" s="283">
        <v>8.3000000000000007</v>
      </c>
      <c r="DA38" s="335"/>
      <c r="DB38" s="335"/>
      <c r="DC38" s="338"/>
      <c r="DD38" s="288">
        <v>2513085</v>
      </c>
      <c r="DE38" s="217"/>
      <c r="DF38" s="217"/>
      <c r="DG38" s="217"/>
      <c r="DH38" s="217"/>
      <c r="DI38" s="217"/>
      <c r="DJ38" s="217"/>
      <c r="DK38" s="279"/>
      <c r="DL38" s="288">
        <v>2301208</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409</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410</v>
      </c>
      <c r="AR39" s="111"/>
      <c r="AS39" s="111"/>
      <c r="AT39" s="111"/>
      <c r="AU39" s="111"/>
      <c r="AV39" s="111"/>
      <c r="AW39" s="111"/>
      <c r="AX39" s="111"/>
      <c r="AY39" s="310"/>
      <c r="AZ39" s="274">
        <v>172193</v>
      </c>
      <c r="BA39" s="217"/>
      <c r="BB39" s="217"/>
      <c r="BC39" s="217"/>
      <c r="BD39" s="313"/>
      <c r="BE39" s="313"/>
      <c r="BF39" s="316"/>
      <c r="BG39" s="261" t="s">
        <v>336</v>
      </c>
      <c r="BH39" s="1"/>
      <c r="BI39" s="1"/>
      <c r="BJ39" s="1"/>
      <c r="BK39" s="1"/>
      <c r="BL39" s="1"/>
      <c r="BM39" s="1"/>
      <c r="BN39" s="1"/>
      <c r="BO39" s="1"/>
      <c r="BP39" s="1"/>
      <c r="BQ39" s="1"/>
      <c r="BR39" s="1"/>
      <c r="BS39" s="1"/>
      <c r="BT39" s="1"/>
      <c r="BU39" s="269"/>
      <c r="BV39" s="274">
        <v>17978</v>
      </c>
      <c r="BW39" s="217"/>
      <c r="BX39" s="217"/>
      <c r="BY39" s="217"/>
      <c r="BZ39" s="217"/>
      <c r="CA39" s="217"/>
      <c r="CB39" s="326"/>
      <c r="CD39" s="261" t="s">
        <v>416</v>
      </c>
      <c r="CE39" s="1"/>
      <c r="CF39" s="1"/>
      <c r="CG39" s="1"/>
      <c r="CH39" s="1"/>
      <c r="CI39" s="1"/>
      <c r="CJ39" s="1"/>
      <c r="CK39" s="1"/>
      <c r="CL39" s="1"/>
      <c r="CM39" s="1"/>
      <c r="CN39" s="1"/>
      <c r="CO39" s="1"/>
      <c r="CP39" s="1"/>
      <c r="CQ39" s="269"/>
      <c r="CR39" s="274">
        <v>1671296</v>
      </c>
      <c r="CS39" s="313"/>
      <c r="CT39" s="313"/>
      <c r="CU39" s="313"/>
      <c r="CV39" s="313"/>
      <c r="CW39" s="313"/>
      <c r="CX39" s="313"/>
      <c r="CY39" s="332"/>
      <c r="CZ39" s="283">
        <v>4.5</v>
      </c>
      <c r="DA39" s="335"/>
      <c r="DB39" s="335"/>
      <c r="DC39" s="338"/>
      <c r="DD39" s="288">
        <v>1012366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334854</v>
      </c>
      <c r="S40" s="217"/>
      <c r="T40" s="217"/>
      <c r="U40" s="217"/>
      <c r="V40" s="217"/>
      <c r="W40" s="217"/>
      <c r="X40" s="217"/>
      <c r="Y40" s="279"/>
      <c r="Z40" s="282">
        <v>0.8</v>
      </c>
      <c r="AA40" s="282"/>
      <c r="AB40" s="282"/>
      <c r="AC40" s="282"/>
      <c r="AD40" s="287" t="s">
        <v>201</v>
      </c>
      <c r="AE40" s="287"/>
      <c r="AF40" s="287"/>
      <c r="AG40" s="287"/>
      <c r="AH40" s="287"/>
      <c r="AI40" s="287"/>
      <c r="AJ40" s="287"/>
      <c r="AK40" s="287"/>
      <c r="AL40" s="283" t="s">
        <v>201</v>
      </c>
      <c r="AM40" s="238"/>
      <c r="AN40" s="238"/>
      <c r="AO40" s="296"/>
      <c r="AQ40" s="302" t="s">
        <v>420</v>
      </c>
      <c r="AR40" s="111"/>
      <c r="AS40" s="111"/>
      <c r="AT40" s="111"/>
      <c r="AU40" s="111"/>
      <c r="AV40" s="111"/>
      <c r="AW40" s="111"/>
      <c r="AX40" s="111"/>
      <c r="AY40" s="310"/>
      <c r="AZ40" s="274">
        <v>87667</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102</v>
      </c>
      <c r="BW40" s="217"/>
      <c r="BX40" s="217"/>
      <c r="BY40" s="217"/>
      <c r="BZ40" s="217"/>
      <c r="CA40" s="217"/>
      <c r="CB40" s="326"/>
      <c r="CD40" s="261" t="s">
        <v>366</v>
      </c>
      <c r="CE40" s="1"/>
      <c r="CF40" s="1"/>
      <c r="CG40" s="1"/>
      <c r="CH40" s="1"/>
      <c r="CI40" s="1"/>
      <c r="CJ40" s="1"/>
      <c r="CK40" s="1"/>
      <c r="CL40" s="1"/>
      <c r="CM40" s="1"/>
      <c r="CN40" s="1"/>
      <c r="CO40" s="1"/>
      <c r="CP40" s="1"/>
      <c r="CQ40" s="269"/>
      <c r="CR40" s="274">
        <v>787093</v>
      </c>
      <c r="CS40" s="217"/>
      <c r="CT40" s="217"/>
      <c r="CU40" s="217"/>
      <c r="CV40" s="217"/>
      <c r="CW40" s="217"/>
      <c r="CX40" s="217"/>
      <c r="CY40" s="279"/>
      <c r="CZ40" s="283">
        <v>2.1</v>
      </c>
      <c r="DA40" s="335"/>
      <c r="DB40" s="335"/>
      <c r="DC40" s="338"/>
      <c r="DD40" s="288">
        <v>64063</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40080912</v>
      </c>
      <c r="S41" s="277"/>
      <c r="T41" s="277"/>
      <c r="U41" s="277"/>
      <c r="V41" s="277"/>
      <c r="W41" s="277"/>
      <c r="X41" s="277"/>
      <c r="Y41" s="280"/>
      <c r="Z41" s="284">
        <v>100</v>
      </c>
      <c r="AA41" s="284"/>
      <c r="AB41" s="284"/>
      <c r="AC41" s="284"/>
      <c r="AD41" s="289">
        <v>20469509</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561882</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2338123</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378</v>
      </c>
      <c r="BW42" s="277"/>
      <c r="BX42" s="277"/>
      <c r="BY42" s="277"/>
      <c r="BZ42" s="277"/>
      <c r="CA42" s="277"/>
      <c r="CB42" s="327"/>
      <c r="CD42" s="261" t="s">
        <v>277</v>
      </c>
      <c r="CE42" s="1"/>
      <c r="CF42" s="1"/>
      <c r="CG42" s="1"/>
      <c r="CH42" s="1"/>
      <c r="CI42" s="1"/>
      <c r="CJ42" s="1"/>
      <c r="CK42" s="1"/>
      <c r="CL42" s="1"/>
      <c r="CM42" s="1"/>
      <c r="CN42" s="1"/>
      <c r="CO42" s="1"/>
      <c r="CP42" s="1"/>
      <c r="CQ42" s="269"/>
      <c r="CR42" s="274">
        <v>4959725</v>
      </c>
      <c r="CS42" s="313"/>
      <c r="CT42" s="313"/>
      <c r="CU42" s="313"/>
      <c r="CV42" s="313"/>
      <c r="CW42" s="313"/>
      <c r="CX42" s="313"/>
      <c r="CY42" s="332"/>
      <c r="CZ42" s="283">
        <v>13.4</v>
      </c>
      <c r="DA42" s="335"/>
      <c r="DB42" s="335"/>
      <c r="DC42" s="338"/>
      <c r="DD42" s="288">
        <v>505877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211709</v>
      </c>
      <c r="CS43" s="313"/>
      <c r="CT43" s="313"/>
      <c r="CU43" s="313"/>
      <c r="CV43" s="313"/>
      <c r="CW43" s="313"/>
      <c r="CX43" s="313"/>
      <c r="CY43" s="332"/>
      <c r="CZ43" s="283">
        <v>0.6</v>
      </c>
      <c r="DA43" s="335"/>
      <c r="DB43" s="335"/>
      <c r="DC43" s="338"/>
      <c r="DD43" s="288">
        <v>211709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426</v>
      </c>
      <c r="CG44" s="1"/>
      <c r="CH44" s="1"/>
      <c r="CI44" s="1"/>
      <c r="CJ44" s="1"/>
      <c r="CK44" s="1"/>
      <c r="CL44" s="1"/>
      <c r="CM44" s="1"/>
      <c r="CN44" s="1"/>
      <c r="CO44" s="1"/>
      <c r="CP44" s="1"/>
      <c r="CQ44" s="269"/>
      <c r="CR44" s="274">
        <v>4945093</v>
      </c>
      <c r="CS44" s="217"/>
      <c r="CT44" s="217"/>
      <c r="CU44" s="217"/>
      <c r="CV44" s="217"/>
      <c r="CW44" s="217"/>
      <c r="CX44" s="217"/>
      <c r="CY44" s="279"/>
      <c r="CZ44" s="283">
        <v>13.4</v>
      </c>
      <c r="DA44" s="238"/>
      <c r="DB44" s="238"/>
      <c r="DC44" s="285"/>
      <c r="DD44" s="288">
        <v>497745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3805470</v>
      </c>
      <c r="CS45" s="313"/>
      <c r="CT45" s="313"/>
      <c r="CU45" s="313"/>
      <c r="CV45" s="313"/>
      <c r="CW45" s="313"/>
      <c r="CX45" s="313"/>
      <c r="CY45" s="332"/>
      <c r="CZ45" s="283">
        <v>10.3</v>
      </c>
      <c r="DA45" s="335"/>
      <c r="DB45" s="335"/>
      <c r="DC45" s="338"/>
      <c r="DD45" s="288">
        <v>261342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1054965</v>
      </c>
      <c r="CS46" s="217"/>
      <c r="CT46" s="217"/>
      <c r="CU46" s="217"/>
      <c r="CV46" s="217"/>
      <c r="CW46" s="217"/>
      <c r="CX46" s="217"/>
      <c r="CY46" s="279"/>
      <c r="CZ46" s="283">
        <v>2.8</v>
      </c>
      <c r="DA46" s="238"/>
      <c r="DB46" s="238"/>
      <c r="DC46" s="285"/>
      <c r="DD46" s="288">
        <v>233545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14632</v>
      </c>
      <c r="CS47" s="313"/>
      <c r="CT47" s="313"/>
      <c r="CU47" s="313"/>
      <c r="CV47" s="313"/>
      <c r="CW47" s="313"/>
      <c r="CX47" s="313"/>
      <c r="CY47" s="332"/>
      <c r="CZ47" s="283">
        <v>0</v>
      </c>
      <c r="DA47" s="335"/>
      <c r="DB47" s="335"/>
      <c r="DC47" s="338"/>
      <c r="DD47" s="288">
        <v>8132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37036305</v>
      </c>
      <c r="CS49" s="312"/>
      <c r="CT49" s="312"/>
      <c r="CU49" s="312"/>
      <c r="CV49" s="312"/>
      <c r="CW49" s="312"/>
      <c r="CX49" s="312"/>
      <c r="CY49" s="333"/>
      <c r="CZ49" s="292">
        <v>100</v>
      </c>
      <c r="DA49" s="336"/>
      <c r="DB49" s="336"/>
      <c r="DC49" s="339"/>
      <c r="DD49" s="342">
        <v>22953930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T4GApAmWH68KKA2RL70OQFPdkh3xp7Vuk+hkMlB2ZtAjD9654Lp4u6AthwIvvTtG8yzQa+W8utEUQQ08I2hug==" saltValue="R8flfGD8C8SmU+1TMep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284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179</v>
      </c>
      <c r="R5" s="447"/>
      <c r="S5" s="447"/>
      <c r="T5" s="447"/>
      <c r="U5" s="458"/>
      <c r="V5" s="435" t="s">
        <v>437</v>
      </c>
      <c r="W5" s="447"/>
      <c r="X5" s="447"/>
      <c r="Y5" s="447"/>
      <c r="Z5" s="458"/>
      <c r="AA5" s="435" t="s">
        <v>438</v>
      </c>
      <c r="AB5" s="447"/>
      <c r="AC5" s="447"/>
      <c r="AD5" s="447"/>
      <c r="AE5" s="447"/>
      <c r="AF5" s="504" t="s">
        <v>177</v>
      </c>
      <c r="AG5" s="447"/>
      <c r="AH5" s="447"/>
      <c r="AI5" s="447"/>
      <c r="AJ5" s="522"/>
      <c r="AK5" s="447" t="s">
        <v>439</v>
      </c>
      <c r="AL5" s="447"/>
      <c r="AM5" s="447"/>
      <c r="AN5" s="447"/>
      <c r="AO5" s="458"/>
      <c r="AP5" s="435" t="s">
        <v>440</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320</v>
      </c>
      <c r="CN5" s="447"/>
      <c r="CO5" s="447"/>
      <c r="CP5" s="447"/>
      <c r="CQ5" s="458"/>
      <c r="CR5" s="435" t="s">
        <v>243</v>
      </c>
      <c r="CS5" s="447"/>
      <c r="CT5" s="447"/>
      <c r="CU5" s="447"/>
      <c r="CV5" s="458"/>
      <c r="CW5" s="435" t="s">
        <v>50</v>
      </c>
      <c r="CX5" s="447"/>
      <c r="CY5" s="447"/>
      <c r="CZ5" s="447"/>
      <c r="DA5" s="458"/>
      <c r="DB5" s="435" t="s">
        <v>445</v>
      </c>
      <c r="DC5" s="447"/>
      <c r="DD5" s="447"/>
      <c r="DE5" s="447"/>
      <c r="DF5" s="458"/>
      <c r="DG5" s="700" t="s">
        <v>241</v>
      </c>
      <c r="DH5" s="703"/>
      <c r="DI5" s="703"/>
      <c r="DJ5" s="703"/>
      <c r="DK5" s="708"/>
      <c r="DL5" s="700" t="s">
        <v>447</v>
      </c>
      <c r="DM5" s="703"/>
      <c r="DN5" s="703"/>
      <c r="DO5" s="703"/>
      <c r="DP5" s="708"/>
      <c r="DQ5" s="435" t="s">
        <v>449</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40056</v>
      </c>
      <c r="R7" s="449"/>
      <c r="S7" s="449"/>
      <c r="T7" s="449"/>
      <c r="U7" s="449"/>
      <c r="V7" s="449">
        <v>37011</v>
      </c>
      <c r="W7" s="449"/>
      <c r="X7" s="449"/>
      <c r="Y7" s="449"/>
      <c r="Z7" s="449"/>
      <c r="AA7" s="449">
        <v>3045</v>
      </c>
      <c r="AB7" s="449"/>
      <c r="AC7" s="449"/>
      <c r="AD7" s="449"/>
      <c r="AE7" s="492"/>
      <c r="AF7" s="506">
        <v>2782</v>
      </c>
      <c r="AG7" s="519"/>
      <c r="AH7" s="519"/>
      <c r="AI7" s="519"/>
      <c r="AJ7" s="524"/>
      <c r="AK7" s="532">
        <v>1495</v>
      </c>
      <c r="AL7" s="449"/>
      <c r="AM7" s="449"/>
      <c r="AN7" s="449"/>
      <c r="AO7" s="449"/>
      <c r="AP7" s="449">
        <v>39479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-13</v>
      </c>
      <c r="CI7" s="666"/>
      <c r="CJ7" s="666"/>
      <c r="CK7" s="666"/>
      <c r="CL7" s="681"/>
      <c r="CM7" s="663">
        <v>49</v>
      </c>
      <c r="CN7" s="666"/>
      <c r="CO7" s="666"/>
      <c r="CP7" s="666"/>
      <c r="CQ7" s="681"/>
      <c r="CR7" s="663">
        <v>2</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434</v>
      </c>
      <c r="C8" s="420"/>
      <c r="D8" s="420"/>
      <c r="E8" s="420"/>
      <c r="F8" s="420"/>
      <c r="G8" s="420"/>
      <c r="H8" s="420"/>
      <c r="I8" s="420"/>
      <c r="J8" s="420"/>
      <c r="K8" s="420"/>
      <c r="L8" s="420"/>
      <c r="M8" s="420"/>
      <c r="N8" s="420"/>
      <c r="O8" s="420"/>
      <c r="P8" s="432"/>
      <c r="Q8" s="438">
        <v>0</v>
      </c>
      <c r="R8" s="450"/>
      <c r="S8" s="450"/>
      <c r="T8" s="450"/>
      <c r="U8" s="450"/>
      <c r="V8" s="450">
        <v>0</v>
      </c>
      <c r="W8" s="450"/>
      <c r="X8" s="450"/>
      <c r="Y8" s="450"/>
      <c r="Z8" s="450"/>
      <c r="AA8" s="450" t="s">
        <v>201</v>
      </c>
      <c r="AB8" s="450"/>
      <c r="AC8" s="450"/>
      <c r="AD8" s="450"/>
      <c r="AE8" s="461"/>
      <c r="AF8" s="507" t="s">
        <v>201</v>
      </c>
      <c r="AG8" s="456"/>
      <c r="AH8" s="456"/>
      <c r="AI8" s="456"/>
      <c r="AJ8" s="525"/>
      <c r="AK8" s="460" t="s">
        <v>201</v>
      </c>
      <c r="AL8" s="450"/>
      <c r="AM8" s="450"/>
      <c r="AN8" s="450"/>
      <c r="AO8" s="450"/>
      <c r="AP8" s="450" t="s">
        <v>201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88</v>
      </c>
      <c r="BT8" s="420"/>
      <c r="BU8" s="420"/>
      <c r="BV8" s="420"/>
      <c r="BW8" s="420"/>
      <c r="BX8" s="420"/>
      <c r="BY8" s="420"/>
      <c r="BZ8" s="420"/>
      <c r="CA8" s="420"/>
      <c r="CB8" s="420"/>
      <c r="CC8" s="420"/>
      <c r="CD8" s="420"/>
      <c r="CE8" s="420"/>
      <c r="CF8" s="420"/>
      <c r="CG8" s="432"/>
      <c r="CH8" s="444">
        <v>16</v>
      </c>
      <c r="CI8" s="456"/>
      <c r="CJ8" s="456"/>
      <c r="CK8" s="456"/>
      <c r="CL8" s="682"/>
      <c r="CM8" s="444">
        <v>202</v>
      </c>
      <c r="CN8" s="456"/>
      <c r="CO8" s="456"/>
      <c r="CP8" s="456"/>
      <c r="CQ8" s="682"/>
      <c r="CR8" s="444">
        <v>4</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t="s">
        <v>64</v>
      </c>
      <c r="C9" s="420"/>
      <c r="D9" s="420"/>
      <c r="E9" s="420"/>
      <c r="F9" s="420"/>
      <c r="G9" s="420"/>
      <c r="H9" s="420"/>
      <c r="I9" s="420"/>
      <c r="J9" s="420"/>
      <c r="K9" s="420"/>
      <c r="L9" s="420"/>
      <c r="M9" s="420"/>
      <c r="N9" s="420"/>
      <c r="O9" s="420"/>
      <c r="P9" s="432"/>
      <c r="Q9" s="438">
        <v>440</v>
      </c>
      <c r="R9" s="450"/>
      <c r="S9" s="450"/>
      <c r="T9" s="450"/>
      <c r="U9" s="450"/>
      <c r="V9" s="450">
        <v>440</v>
      </c>
      <c r="W9" s="450"/>
      <c r="X9" s="450"/>
      <c r="Y9" s="450"/>
      <c r="Z9" s="450"/>
      <c r="AA9" s="450" t="s">
        <v>201</v>
      </c>
      <c r="AB9" s="450"/>
      <c r="AC9" s="450"/>
      <c r="AD9" s="450"/>
      <c r="AE9" s="461"/>
      <c r="AF9" s="507" t="s">
        <v>201</v>
      </c>
      <c r="AG9" s="456"/>
      <c r="AH9" s="456"/>
      <c r="AI9" s="456"/>
      <c r="AJ9" s="525"/>
      <c r="AK9" s="460" t="s">
        <v>201</v>
      </c>
      <c r="AL9" s="450"/>
      <c r="AM9" s="450"/>
      <c r="AN9" s="450"/>
      <c r="AO9" s="450"/>
      <c r="AP9" s="450">
        <v>6074</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188</v>
      </c>
      <c r="BS9" s="400" t="s">
        <v>415</v>
      </c>
      <c r="BT9" s="420"/>
      <c r="BU9" s="420"/>
      <c r="BV9" s="420"/>
      <c r="BW9" s="420"/>
      <c r="BX9" s="420"/>
      <c r="BY9" s="420"/>
      <c r="BZ9" s="420"/>
      <c r="CA9" s="420"/>
      <c r="CB9" s="420"/>
      <c r="CC9" s="420"/>
      <c r="CD9" s="420"/>
      <c r="CE9" s="420"/>
      <c r="CF9" s="420"/>
      <c r="CG9" s="432"/>
      <c r="CH9" s="444">
        <v>-310</v>
      </c>
      <c r="CI9" s="456"/>
      <c r="CJ9" s="456"/>
      <c r="CK9" s="456"/>
      <c r="CL9" s="682"/>
      <c r="CM9" s="444">
        <v>1364</v>
      </c>
      <c r="CN9" s="456"/>
      <c r="CO9" s="456"/>
      <c r="CP9" s="456"/>
      <c r="CQ9" s="682"/>
      <c r="CR9" s="444">
        <v>1693</v>
      </c>
      <c r="CS9" s="456"/>
      <c r="CT9" s="456"/>
      <c r="CU9" s="456"/>
      <c r="CV9" s="682"/>
      <c r="CW9" s="444" t="s">
        <v>201</v>
      </c>
      <c r="CX9" s="456"/>
      <c r="CY9" s="456"/>
      <c r="CZ9" s="456"/>
      <c r="DA9" s="682"/>
      <c r="DB9" s="444">
        <v>6074</v>
      </c>
      <c r="DC9" s="456"/>
      <c r="DD9" s="456"/>
      <c r="DE9" s="456"/>
      <c r="DF9" s="682"/>
      <c r="DG9" s="444" t="s">
        <v>201</v>
      </c>
      <c r="DH9" s="456"/>
      <c r="DI9" s="456"/>
      <c r="DJ9" s="456"/>
      <c r="DK9" s="682"/>
      <c r="DL9" s="444" t="s">
        <v>201</v>
      </c>
      <c r="DM9" s="456"/>
      <c r="DN9" s="456"/>
      <c r="DO9" s="456"/>
      <c r="DP9" s="682"/>
      <c r="DQ9" s="444">
        <v>329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40496</v>
      </c>
      <c r="R23" s="452"/>
      <c r="S23" s="452"/>
      <c r="T23" s="452"/>
      <c r="U23" s="452"/>
      <c r="V23" s="452">
        <v>37452</v>
      </c>
      <c r="W23" s="452"/>
      <c r="X23" s="452"/>
      <c r="Y23" s="452"/>
      <c r="Z23" s="452"/>
      <c r="AA23" s="452">
        <v>3045</v>
      </c>
      <c r="AB23" s="452"/>
      <c r="AC23" s="452"/>
      <c r="AD23" s="452"/>
      <c r="AE23" s="494"/>
      <c r="AF23" s="508">
        <v>2782</v>
      </c>
      <c r="AG23" s="452"/>
      <c r="AH23" s="452"/>
      <c r="AI23" s="452"/>
      <c r="AJ23" s="526"/>
      <c r="AK23" s="534"/>
      <c r="AL23" s="455"/>
      <c r="AM23" s="455"/>
      <c r="AN23" s="455"/>
      <c r="AO23" s="455"/>
      <c r="AP23" s="452">
        <v>45554</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247</v>
      </c>
      <c r="AG26" s="520"/>
      <c r="AH26" s="520"/>
      <c r="AI26" s="520"/>
      <c r="AJ26" s="527"/>
      <c r="AK26" s="447" t="s">
        <v>383</v>
      </c>
      <c r="AL26" s="447"/>
      <c r="AM26" s="447"/>
      <c r="AN26" s="447"/>
      <c r="AO26" s="458"/>
      <c r="AP26" s="435" t="s">
        <v>356</v>
      </c>
      <c r="AQ26" s="447"/>
      <c r="AR26" s="447"/>
      <c r="AS26" s="447"/>
      <c r="AT26" s="458"/>
      <c r="AU26" s="435" t="s">
        <v>457</v>
      </c>
      <c r="AV26" s="447"/>
      <c r="AW26" s="447"/>
      <c r="AX26" s="447"/>
      <c r="AY26" s="458"/>
      <c r="AZ26" s="435" t="s">
        <v>459</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9790</v>
      </c>
      <c r="R28" s="453"/>
      <c r="S28" s="453"/>
      <c r="T28" s="453"/>
      <c r="U28" s="453"/>
      <c r="V28" s="453">
        <v>9427</v>
      </c>
      <c r="W28" s="453"/>
      <c r="X28" s="453"/>
      <c r="Y28" s="453"/>
      <c r="Z28" s="453"/>
      <c r="AA28" s="453">
        <v>362</v>
      </c>
      <c r="AB28" s="453"/>
      <c r="AC28" s="453"/>
      <c r="AD28" s="453"/>
      <c r="AE28" s="495"/>
      <c r="AF28" s="511">
        <v>362</v>
      </c>
      <c r="AG28" s="453"/>
      <c r="AH28" s="453"/>
      <c r="AI28" s="453"/>
      <c r="AJ28" s="529"/>
      <c r="AK28" s="535">
        <v>998</v>
      </c>
      <c r="AL28" s="453"/>
      <c r="AM28" s="453"/>
      <c r="AN28" s="453"/>
      <c r="AO28" s="453"/>
      <c r="AP28" s="453" t="s">
        <v>201</v>
      </c>
      <c r="AQ28" s="453"/>
      <c r="AR28" s="453"/>
      <c r="AS28" s="453"/>
      <c r="AT28" s="453"/>
      <c r="AU28" s="453" t="s">
        <v>201</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461</v>
      </c>
      <c r="C29" s="420"/>
      <c r="D29" s="420"/>
      <c r="E29" s="420"/>
      <c r="F29" s="420"/>
      <c r="G29" s="420"/>
      <c r="H29" s="420"/>
      <c r="I29" s="420"/>
      <c r="J29" s="420"/>
      <c r="K29" s="420"/>
      <c r="L29" s="420"/>
      <c r="M29" s="420"/>
      <c r="N29" s="420"/>
      <c r="O29" s="420"/>
      <c r="P29" s="432"/>
      <c r="Q29" s="438">
        <v>7969</v>
      </c>
      <c r="R29" s="450"/>
      <c r="S29" s="450"/>
      <c r="T29" s="450"/>
      <c r="U29" s="450"/>
      <c r="V29" s="450">
        <v>7560</v>
      </c>
      <c r="W29" s="450"/>
      <c r="X29" s="450"/>
      <c r="Y29" s="450"/>
      <c r="Z29" s="450"/>
      <c r="AA29" s="450">
        <v>409</v>
      </c>
      <c r="AB29" s="450"/>
      <c r="AC29" s="450"/>
      <c r="AD29" s="450"/>
      <c r="AE29" s="461"/>
      <c r="AF29" s="507">
        <v>409</v>
      </c>
      <c r="AG29" s="456"/>
      <c r="AH29" s="456"/>
      <c r="AI29" s="456"/>
      <c r="AJ29" s="525"/>
      <c r="AK29" s="460">
        <v>1196</v>
      </c>
      <c r="AL29" s="450"/>
      <c r="AM29" s="450"/>
      <c r="AN29" s="450"/>
      <c r="AO29" s="450"/>
      <c r="AP29" s="450" t="s">
        <v>201</v>
      </c>
      <c r="AQ29" s="450"/>
      <c r="AR29" s="450"/>
      <c r="AS29" s="450"/>
      <c r="AT29" s="450"/>
      <c r="AU29" s="450" t="s">
        <v>201</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462</v>
      </c>
      <c r="C30" s="420"/>
      <c r="D30" s="420"/>
      <c r="E30" s="420"/>
      <c r="F30" s="420"/>
      <c r="G30" s="420"/>
      <c r="H30" s="420"/>
      <c r="I30" s="420"/>
      <c r="J30" s="420"/>
      <c r="K30" s="420"/>
      <c r="L30" s="420"/>
      <c r="M30" s="420"/>
      <c r="N30" s="420"/>
      <c r="O30" s="420"/>
      <c r="P30" s="432"/>
      <c r="Q30" s="438">
        <v>1106</v>
      </c>
      <c r="R30" s="450"/>
      <c r="S30" s="450"/>
      <c r="T30" s="450"/>
      <c r="U30" s="450"/>
      <c r="V30" s="450">
        <v>1103</v>
      </c>
      <c r="W30" s="450"/>
      <c r="X30" s="450"/>
      <c r="Y30" s="450"/>
      <c r="Z30" s="450"/>
      <c r="AA30" s="450">
        <v>2</v>
      </c>
      <c r="AB30" s="450"/>
      <c r="AC30" s="450"/>
      <c r="AD30" s="450"/>
      <c r="AE30" s="461"/>
      <c r="AF30" s="507">
        <v>2</v>
      </c>
      <c r="AG30" s="456"/>
      <c r="AH30" s="456"/>
      <c r="AI30" s="456"/>
      <c r="AJ30" s="525"/>
      <c r="AK30" s="460">
        <v>251</v>
      </c>
      <c r="AL30" s="450"/>
      <c r="AM30" s="450"/>
      <c r="AN30" s="450"/>
      <c r="AO30" s="450"/>
      <c r="AP30" s="450" t="s">
        <v>201</v>
      </c>
      <c r="AQ30" s="450"/>
      <c r="AR30" s="450"/>
      <c r="AS30" s="450"/>
      <c r="AT30" s="450"/>
      <c r="AU30" s="450" t="s">
        <v>201</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127</v>
      </c>
      <c r="C31" s="420"/>
      <c r="D31" s="420"/>
      <c r="E31" s="420"/>
      <c r="F31" s="420"/>
      <c r="G31" s="420"/>
      <c r="H31" s="420"/>
      <c r="I31" s="420"/>
      <c r="J31" s="420"/>
      <c r="K31" s="420"/>
      <c r="L31" s="420"/>
      <c r="M31" s="420"/>
      <c r="N31" s="420"/>
      <c r="O31" s="420"/>
      <c r="P31" s="432"/>
      <c r="Q31" s="438">
        <v>1644</v>
      </c>
      <c r="R31" s="450"/>
      <c r="S31" s="450"/>
      <c r="T31" s="450"/>
      <c r="U31" s="450"/>
      <c r="V31" s="450">
        <v>1650</v>
      </c>
      <c r="W31" s="450"/>
      <c r="X31" s="450"/>
      <c r="Y31" s="450"/>
      <c r="Z31" s="450"/>
      <c r="AA31" s="450">
        <v>-6</v>
      </c>
      <c r="AB31" s="450"/>
      <c r="AC31" s="450"/>
      <c r="AD31" s="450"/>
      <c r="AE31" s="461"/>
      <c r="AF31" s="507">
        <v>1787</v>
      </c>
      <c r="AG31" s="456"/>
      <c r="AH31" s="456"/>
      <c r="AI31" s="456"/>
      <c r="AJ31" s="525"/>
      <c r="AK31" s="460">
        <v>97</v>
      </c>
      <c r="AL31" s="450"/>
      <c r="AM31" s="450"/>
      <c r="AN31" s="450"/>
      <c r="AO31" s="450"/>
      <c r="AP31" s="450">
        <v>7133</v>
      </c>
      <c r="AQ31" s="450"/>
      <c r="AR31" s="450"/>
      <c r="AS31" s="450"/>
      <c r="AT31" s="450"/>
      <c r="AU31" s="450">
        <v>813</v>
      </c>
      <c r="AV31" s="450"/>
      <c r="AW31" s="450"/>
      <c r="AX31" s="450"/>
      <c r="AY31" s="450"/>
      <c r="AZ31" s="597" t="s">
        <v>201</v>
      </c>
      <c r="BA31" s="597"/>
      <c r="BB31" s="597"/>
      <c r="BC31" s="597"/>
      <c r="BD31" s="597"/>
      <c r="BE31" s="565" t="s">
        <v>463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130</v>
      </c>
      <c r="R32" s="450"/>
      <c r="S32" s="450"/>
      <c r="T32" s="450"/>
      <c r="U32" s="450"/>
      <c r="V32" s="450">
        <v>121</v>
      </c>
      <c r="W32" s="450"/>
      <c r="X32" s="450"/>
      <c r="Y32" s="450"/>
      <c r="Z32" s="450"/>
      <c r="AA32" s="450">
        <v>9</v>
      </c>
      <c r="AB32" s="450"/>
      <c r="AC32" s="450"/>
      <c r="AD32" s="450"/>
      <c r="AE32" s="461"/>
      <c r="AF32" s="507">
        <v>590</v>
      </c>
      <c r="AG32" s="456"/>
      <c r="AH32" s="456"/>
      <c r="AI32" s="456"/>
      <c r="AJ32" s="525"/>
      <c r="AK32" s="460">
        <v>34</v>
      </c>
      <c r="AL32" s="450"/>
      <c r="AM32" s="450"/>
      <c r="AN32" s="450"/>
      <c r="AO32" s="450"/>
      <c r="AP32" s="450">
        <v>630</v>
      </c>
      <c r="AQ32" s="450"/>
      <c r="AR32" s="450"/>
      <c r="AS32" s="450"/>
      <c r="AT32" s="450"/>
      <c r="AU32" s="450">
        <v>211</v>
      </c>
      <c r="AV32" s="450"/>
      <c r="AW32" s="450"/>
      <c r="AX32" s="450"/>
      <c r="AY32" s="450"/>
      <c r="AZ32" s="597" t="s">
        <v>201</v>
      </c>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43</v>
      </c>
      <c r="C33" s="420"/>
      <c r="D33" s="420"/>
      <c r="E33" s="420"/>
      <c r="F33" s="420"/>
      <c r="G33" s="420"/>
      <c r="H33" s="420"/>
      <c r="I33" s="420"/>
      <c r="J33" s="420"/>
      <c r="K33" s="420"/>
      <c r="L33" s="420"/>
      <c r="M33" s="420"/>
      <c r="N33" s="420"/>
      <c r="O33" s="420"/>
      <c r="P33" s="432"/>
      <c r="Q33" s="438">
        <v>1525</v>
      </c>
      <c r="R33" s="450"/>
      <c r="S33" s="450"/>
      <c r="T33" s="450"/>
      <c r="U33" s="450"/>
      <c r="V33" s="450">
        <v>1434</v>
      </c>
      <c r="W33" s="450"/>
      <c r="X33" s="450"/>
      <c r="Y33" s="450"/>
      <c r="Z33" s="450"/>
      <c r="AA33" s="450">
        <v>91</v>
      </c>
      <c r="AB33" s="450"/>
      <c r="AC33" s="450"/>
      <c r="AD33" s="450"/>
      <c r="AE33" s="461"/>
      <c r="AF33" s="507">
        <v>53</v>
      </c>
      <c r="AG33" s="456"/>
      <c r="AH33" s="456"/>
      <c r="AI33" s="456"/>
      <c r="AJ33" s="525"/>
      <c r="AK33" s="460">
        <v>556</v>
      </c>
      <c r="AL33" s="450"/>
      <c r="AM33" s="450"/>
      <c r="AN33" s="450"/>
      <c r="AO33" s="450"/>
      <c r="AP33" s="450">
        <v>5820</v>
      </c>
      <c r="AQ33" s="450"/>
      <c r="AR33" s="450"/>
      <c r="AS33" s="450"/>
      <c r="AT33" s="450"/>
      <c r="AU33" s="450">
        <v>3923</v>
      </c>
      <c r="AV33" s="450"/>
      <c r="AW33" s="450"/>
      <c r="AX33" s="450"/>
      <c r="AY33" s="450"/>
      <c r="AZ33" s="597" t="s">
        <v>201</v>
      </c>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232</v>
      </c>
      <c r="C34" s="420"/>
      <c r="D34" s="420"/>
      <c r="E34" s="420"/>
      <c r="F34" s="420"/>
      <c r="G34" s="420"/>
      <c r="H34" s="420"/>
      <c r="I34" s="420"/>
      <c r="J34" s="420"/>
      <c r="K34" s="420"/>
      <c r="L34" s="420"/>
      <c r="M34" s="420"/>
      <c r="N34" s="420"/>
      <c r="O34" s="420"/>
      <c r="P34" s="432"/>
      <c r="Q34" s="438">
        <v>247</v>
      </c>
      <c r="R34" s="450"/>
      <c r="S34" s="450"/>
      <c r="T34" s="450"/>
      <c r="U34" s="450"/>
      <c r="V34" s="450">
        <v>205</v>
      </c>
      <c r="W34" s="450"/>
      <c r="X34" s="450"/>
      <c r="Y34" s="450"/>
      <c r="Z34" s="450"/>
      <c r="AA34" s="450">
        <v>42</v>
      </c>
      <c r="AB34" s="450"/>
      <c r="AC34" s="450"/>
      <c r="AD34" s="450"/>
      <c r="AE34" s="461"/>
      <c r="AF34" s="507">
        <v>14</v>
      </c>
      <c r="AG34" s="456"/>
      <c r="AH34" s="456"/>
      <c r="AI34" s="456"/>
      <c r="AJ34" s="525"/>
      <c r="AK34" s="460">
        <v>112</v>
      </c>
      <c r="AL34" s="450"/>
      <c r="AM34" s="450"/>
      <c r="AN34" s="450"/>
      <c r="AO34" s="450"/>
      <c r="AP34" s="450">
        <v>429</v>
      </c>
      <c r="AQ34" s="450"/>
      <c r="AR34" s="450"/>
      <c r="AS34" s="450"/>
      <c r="AT34" s="450"/>
      <c r="AU34" s="450">
        <v>361</v>
      </c>
      <c r="AV34" s="450"/>
      <c r="AW34" s="450"/>
      <c r="AX34" s="450"/>
      <c r="AY34" s="450"/>
      <c r="AZ34" s="597" t="s">
        <v>201</v>
      </c>
      <c r="BA34" s="597"/>
      <c r="BB34" s="597"/>
      <c r="BC34" s="597"/>
      <c r="BD34" s="597"/>
      <c r="BE34" s="565" t="s">
        <v>463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466</v>
      </c>
      <c r="C35" s="420"/>
      <c r="D35" s="420"/>
      <c r="E35" s="420"/>
      <c r="F35" s="420"/>
      <c r="G35" s="420"/>
      <c r="H35" s="420"/>
      <c r="I35" s="420"/>
      <c r="J35" s="420"/>
      <c r="K35" s="420"/>
      <c r="L35" s="420"/>
      <c r="M35" s="420"/>
      <c r="N35" s="420"/>
      <c r="O35" s="420"/>
      <c r="P35" s="432"/>
      <c r="Q35" s="438">
        <v>183</v>
      </c>
      <c r="R35" s="450"/>
      <c r="S35" s="450"/>
      <c r="T35" s="450"/>
      <c r="U35" s="450"/>
      <c r="V35" s="450">
        <v>183</v>
      </c>
      <c r="W35" s="450"/>
      <c r="X35" s="450"/>
      <c r="Y35" s="450"/>
      <c r="Z35" s="450"/>
      <c r="AA35" s="450" t="s">
        <v>201</v>
      </c>
      <c r="AB35" s="450"/>
      <c r="AC35" s="450"/>
      <c r="AD35" s="450"/>
      <c r="AE35" s="461"/>
      <c r="AF35" s="507" t="s">
        <v>201</v>
      </c>
      <c r="AG35" s="456"/>
      <c r="AH35" s="456"/>
      <c r="AI35" s="456"/>
      <c r="AJ35" s="525"/>
      <c r="AK35" s="460">
        <v>172</v>
      </c>
      <c r="AL35" s="450"/>
      <c r="AM35" s="450"/>
      <c r="AN35" s="450"/>
      <c r="AO35" s="450"/>
      <c r="AP35" s="450">
        <v>1249</v>
      </c>
      <c r="AQ35" s="450"/>
      <c r="AR35" s="450"/>
      <c r="AS35" s="450"/>
      <c r="AT35" s="450"/>
      <c r="AU35" s="450">
        <v>1171</v>
      </c>
      <c r="AV35" s="450"/>
      <c r="AW35" s="450"/>
      <c r="AX35" s="450"/>
      <c r="AY35" s="450"/>
      <c r="AZ35" s="597" t="s">
        <v>201</v>
      </c>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467</v>
      </c>
      <c r="C36" s="420"/>
      <c r="D36" s="420"/>
      <c r="E36" s="420"/>
      <c r="F36" s="420"/>
      <c r="G36" s="420"/>
      <c r="H36" s="420"/>
      <c r="I36" s="420"/>
      <c r="J36" s="420"/>
      <c r="K36" s="420"/>
      <c r="L36" s="420"/>
      <c r="M36" s="420"/>
      <c r="N36" s="420"/>
      <c r="O36" s="420"/>
      <c r="P36" s="432"/>
      <c r="Q36" s="438">
        <v>271</v>
      </c>
      <c r="R36" s="450"/>
      <c r="S36" s="450"/>
      <c r="T36" s="450"/>
      <c r="U36" s="450"/>
      <c r="V36" s="450">
        <v>261</v>
      </c>
      <c r="W36" s="450"/>
      <c r="X36" s="450"/>
      <c r="Y36" s="450"/>
      <c r="Z36" s="450"/>
      <c r="AA36" s="450">
        <v>9</v>
      </c>
      <c r="AB36" s="450"/>
      <c r="AC36" s="450"/>
      <c r="AD36" s="450"/>
      <c r="AE36" s="461"/>
      <c r="AF36" s="507">
        <v>9</v>
      </c>
      <c r="AG36" s="456"/>
      <c r="AH36" s="456"/>
      <c r="AI36" s="456"/>
      <c r="AJ36" s="525"/>
      <c r="AK36" s="460">
        <v>22</v>
      </c>
      <c r="AL36" s="450"/>
      <c r="AM36" s="450"/>
      <c r="AN36" s="450"/>
      <c r="AO36" s="450"/>
      <c r="AP36" s="450">
        <v>604</v>
      </c>
      <c r="AQ36" s="450"/>
      <c r="AR36" s="450"/>
      <c r="AS36" s="450"/>
      <c r="AT36" s="450"/>
      <c r="AU36" s="450" t="s">
        <v>201</v>
      </c>
      <c r="AV36" s="450"/>
      <c r="AW36" s="450"/>
      <c r="AX36" s="450"/>
      <c r="AY36" s="450"/>
      <c r="AZ36" s="597" t="s">
        <v>201</v>
      </c>
      <c r="BA36" s="597"/>
      <c r="BB36" s="597"/>
      <c r="BC36" s="597"/>
      <c r="BD36" s="597"/>
      <c r="BE36" s="565" t="s">
        <v>24</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3227</v>
      </c>
      <c r="AG63" s="452"/>
      <c r="AH63" s="452"/>
      <c r="AI63" s="452"/>
      <c r="AJ63" s="526"/>
      <c r="AK63" s="534"/>
      <c r="AL63" s="455"/>
      <c r="AM63" s="455"/>
      <c r="AN63" s="455"/>
      <c r="AO63" s="455"/>
      <c r="AP63" s="452">
        <v>15865</v>
      </c>
      <c r="AQ63" s="452"/>
      <c r="AR63" s="452"/>
      <c r="AS63" s="452"/>
      <c r="AT63" s="452"/>
      <c r="AU63" s="452">
        <v>6478</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247</v>
      </c>
      <c r="AG66" s="520"/>
      <c r="AH66" s="520"/>
      <c r="AI66" s="520"/>
      <c r="AJ66" s="530"/>
      <c r="AK66" s="435" t="s">
        <v>383</v>
      </c>
      <c r="AL66" s="397"/>
      <c r="AM66" s="397"/>
      <c r="AN66" s="397"/>
      <c r="AO66" s="429"/>
      <c r="AP66" s="435" t="s">
        <v>356</v>
      </c>
      <c r="AQ66" s="447"/>
      <c r="AR66" s="447"/>
      <c r="AS66" s="447"/>
      <c r="AT66" s="458"/>
      <c r="AU66" s="435" t="s">
        <v>469</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21460</v>
      </c>
      <c r="R68" s="449"/>
      <c r="S68" s="449"/>
      <c r="T68" s="449"/>
      <c r="U68" s="449"/>
      <c r="V68" s="449">
        <v>20757</v>
      </c>
      <c r="W68" s="449"/>
      <c r="X68" s="449"/>
      <c r="Y68" s="449"/>
      <c r="Z68" s="449"/>
      <c r="AA68" s="449">
        <v>704</v>
      </c>
      <c r="AB68" s="449"/>
      <c r="AC68" s="449"/>
      <c r="AD68" s="449"/>
      <c r="AE68" s="449"/>
      <c r="AF68" s="449">
        <v>704</v>
      </c>
      <c r="AG68" s="449"/>
      <c r="AH68" s="449"/>
      <c r="AI68" s="449"/>
      <c r="AJ68" s="449"/>
      <c r="AK68" s="449">
        <v>118</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516</v>
      </c>
      <c r="C69" s="420"/>
      <c r="D69" s="420"/>
      <c r="E69" s="420"/>
      <c r="F69" s="420"/>
      <c r="G69" s="420"/>
      <c r="H69" s="420"/>
      <c r="I69" s="420"/>
      <c r="J69" s="420"/>
      <c r="K69" s="420"/>
      <c r="L69" s="420"/>
      <c r="M69" s="420"/>
      <c r="N69" s="420"/>
      <c r="O69" s="420"/>
      <c r="P69" s="432"/>
      <c r="Q69" s="438">
        <v>179</v>
      </c>
      <c r="R69" s="450"/>
      <c r="S69" s="450"/>
      <c r="T69" s="450"/>
      <c r="U69" s="450"/>
      <c r="V69" s="450">
        <v>133</v>
      </c>
      <c r="W69" s="450"/>
      <c r="X69" s="450"/>
      <c r="Y69" s="450"/>
      <c r="Z69" s="450"/>
      <c r="AA69" s="450">
        <v>47</v>
      </c>
      <c r="AB69" s="450"/>
      <c r="AC69" s="450"/>
      <c r="AD69" s="450"/>
      <c r="AE69" s="450"/>
      <c r="AF69" s="450">
        <v>47</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541</v>
      </c>
      <c r="C70" s="420"/>
      <c r="D70" s="420"/>
      <c r="E70" s="420"/>
      <c r="F70" s="420"/>
      <c r="G70" s="420"/>
      <c r="H70" s="420"/>
      <c r="I70" s="420"/>
      <c r="J70" s="420"/>
      <c r="K70" s="420"/>
      <c r="L70" s="420"/>
      <c r="M70" s="420"/>
      <c r="N70" s="420"/>
      <c r="O70" s="420"/>
      <c r="P70" s="432"/>
      <c r="Q70" s="438">
        <v>107</v>
      </c>
      <c r="R70" s="450"/>
      <c r="S70" s="450"/>
      <c r="T70" s="450"/>
      <c r="U70" s="450"/>
      <c r="V70" s="450">
        <v>106</v>
      </c>
      <c r="W70" s="450"/>
      <c r="X70" s="450"/>
      <c r="Y70" s="450"/>
      <c r="Z70" s="450"/>
      <c r="AA70" s="450">
        <v>1</v>
      </c>
      <c r="AB70" s="450"/>
      <c r="AC70" s="450"/>
      <c r="AD70" s="450"/>
      <c r="AE70" s="450"/>
      <c r="AF70" s="450">
        <v>1</v>
      </c>
      <c r="AG70" s="450"/>
      <c r="AH70" s="450"/>
      <c r="AI70" s="450"/>
      <c r="AJ70" s="450"/>
      <c r="AK70" s="450">
        <v>8</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101</v>
      </c>
      <c r="R71" s="450"/>
      <c r="S71" s="450"/>
      <c r="T71" s="450"/>
      <c r="U71" s="450"/>
      <c r="V71" s="450">
        <v>61</v>
      </c>
      <c r="W71" s="450"/>
      <c r="X71" s="450"/>
      <c r="Y71" s="450"/>
      <c r="Z71" s="450"/>
      <c r="AA71" s="450">
        <v>40</v>
      </c>
      <c r="AB71" s="450"/>
      <c r="AC71" s="450"/>
      <c r="AD71" s="450"/>
      <c r="AE71" s="450"/>
      <c r="AF71" s="450">
        <v>40</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458</v>
      </c>
      <c r="C72" s="420"/>
      <c r="D72" s="420"/>
      <c r="E72" s="420"/>
      <c r="F72" s="420"/>
      <c r="G72" s="420"/>
      <c r="H72" s="420"/>
      <c r="I72" s="420"/>
      <c r="J72" s="420"/>
      <c r="K72" s="420"/>
      <c r="L72" s="420"/>
      <c r="M72" s="420"/>
      <c r="N72" s="420"/>
      <c r="O72" s="420"/>
      <c r="P72" s="432"/>
      <c r="Q72" s="438">
        <v>2423</v>
      </c>
      <c r="R72" s="450"/>
      <c r="S72" s="450"/>
      <c r="T72" s="450"/>
      <c r="U72" s="450"/>
      <c r="V72" s="450">
        <v>2308</v>
      </c>
      <c r="W72" s="450"/>
      <c r="X72" s="450"/>
      <c r="Y72" s="450"/>
      <c r="Z72" s="450"/>
      <c r="AA72" s="450">
        <v>115</v>
      </c>
      <c r="AB72" s="450"/>
      <c r="AC72" s="450"/>
      <c r="AD72" s="450"/>
      <c r="AE72" s="450"/>
      <c r="AF72" s="450">
        <v>115</v>
      </c>
      <c r="AG72" s="450"/>
      <c r="AH72" s="450"/>
      <c r="AI72" s="450"/>
      <c r="AJ72" s="450"/>
      <c r="AK72" s="450">
        <v>130</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130</v>
      </c>
      <c r="C73" s="420"/>
      <c r="D73" s="420"/>
      <c r="E73" s="420"/>
      <c r="F73" s="420"/>
      <c r="G73" s="420"/>
      <c r="H73" s="420"/>
      <c r="I73" s="420"/>
      <c r="J73" s="420"/>
      <c r="K73" s="420"/>
      <c r="L73" s="420"/>
      <c r="M73" s="420"/>
      <c r="N73" s="420"/>
      <c r="O73" s="420"/>
      <c r="P73" s="432"/>
      <c r="Q73" s="438">
        <v>719774</v>
      </c>
      <c r="R73" s="450"/>
      <c r="S73" s="450"/>
      <c r="T73" s="450"/>
      <c r="U73" s="450"/>
      <c r="V73" s="450">
        <v>711648</v>
      </c>
      <c r="W73" s="450"/>
      <c r="X73" s="450"/>
      <c r="Y73" s="450"/>
      <c r="Z73" s="450"/>
      <c r="AA73" s="450">
        <v>8126</v>
      </c>
      <c r="AB73" s="450"/>
      <c r="AC73" s="450"/>
      <c r="AD73" s="450"/>
      <c r="AE73" s="450"/>
      <c r="AF73" s="450">
        <v>8126</v>
      </c>
      <c r="AG73" s="450"/>
      <c r="AH73" s="450"/>
      <c r="AI73" s="450"/>
      <c r="AJ73" s="450"/>
      <c r="AK73" s="450">
        <v>4022</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543</v>
      </c>
      <c r="C74" s="420"/>
      <c r="D74" s="420"/>
      <c r="E74" s="420"/>
      <c r="F74" s="420"/>
      <c r="G74" s="420"/>
      <c r="H74" s="420"/>
      <c r="I74" s="420"/>
      <c r="J74" s="420"/>
      <c r="K74" s="420"/>
      <c r="L74" s="420"/>
      <c r="M74" s="420"/>
      <c r="N74" s="420"/>
      <c r="O74" s="420"/>
      <c r="P74" s="432"/>
      <c r="Q74" s="438">
        <v>4864</v>
      </c>
      <c r="R74" s="450"/>
      <c r="S74" s="450"/>
      <c r="T74" s="450"/>
      <c r="U74" s="450"/>
      <c r="V74" s="450">
        <v>4583</v>
      </c>
      <c r="W74" s="450"/>
      <c r="X74" s="450"/>
      <c r="Y74" s="450"/>
      <c r="Z74" s="450"/>
      <c r="AA74" s="450">
        <v>281</v>
      </c>
      <c r="AB74" s="450"/>
      <c r="AC74" s="450"/>
      <c r="AD74" s="450"/>
      <c r="AE74" s="450"/>
      <c r="AF74" s="450">
        <v>281</v>
      </c>
      <c r="AG74" s="450"/>
      <c r="AH74" s="450"/>
      <c r="AI74" s="450"/>
      <c r="AJ74" s="450"/>
      <c r="AK74" s="450" t="s">
        <v>201</v>
      </c>
      <c r="AL74" s="450"/>
      <c r="AM74" s="450"/>
      <c r="AN74" s="450"/>
      <c r="AO74" s="450"/>
      <c r="AP74" s="450">
        <v>892</v>
      </c>
      <c r="AQ74" s="450"/>
      <c r="AR74" s="450"/>
      <c r="AS74" s="450"/>
      <c r="AT74" s="450"/>
      <c r="AU74" s="450">
        <v>550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9314</v>
      </c>
      <c r="AG88" s="452"/>
      <c r="AH88" s="452"/>
      <c r="AI88" s="452"/>
      <c r="AJ88" s="452"/>
      <c r="AK88" s="455"/>
      <c r="AL88" s="455"/>
      <c r="AM88" s="455"/>
      <c r="AN88" s="455"/>
      <c r="AO88" s="455"/>
      <c r="AP88" s="452">
        <v>892</v>
      </c>
      <c r="AQ88" s="452"/>
      <c r="AR88" s="452"/>
      <c r="AS88" s="452"/>
      <c r="AT88" s="452"/>
      <c r="AU88" s="452">
        <v>550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1699</v>
      </c>
      <c r="CS102" s="604"/>
      <c r="CT102" s="604"/>
      <c r="CU102" s="604"/>
      <c r="CV102" s="697"/>
      <c r="CW102" s="696" t="s">
        <v>201</v>
      </c>
      <c r="CX102" s="604"/>
      <c r="CY102" s="604"/>
      <c r="CZ102" s="604"/>
      <c r="DA102" s="697"/>
      <c r="DB102" s="696">
        <v>6074</v>
      </c>
      <c r="DC102" s="604"/>
      <c r="DD102" s="604"/>
      <c r="DE102" s="604"/>
      <c r="DF102" s="697"/>
      <c r="DG102" s="696" t="s">
        <v>201</v>
      </c>
      <c r="DH102" s="604"/>
      <c r="DI102" s="604"/>
      <c r="DJ102" s="604"/>
      <c r="DK102" s="697"/>
      <c r="DL102" s="696" t="s">
        <v>201</v>
      </c>
      <c r="DM102" s="604"/>
      <c r="DN102" s="604"/>
      <c r="DO102" s="604"/>
      <c r="DP102" s="697"/>
      <c r="DQ102" s="696">
        <v>329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428</v>
      </c>
      <c r="AB109" s="406"/>
      <c r="AC109" s="406"/>
      <c r="AD109" s="406"/>
      <c r="AE109" s="469"/>
      <c r="AF109" s="480" t="s">
        <v>473</v>
      </c>
      <c r="AG109" s="406"/>
      <c r="AH109" s="406"/>
      <c r="AI109" s="406"/>
      <c r="AJ109" s="469"/>
      <c r="AK109" s="480" t="s">
        <v>384</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428</v>
      </c>
      <c r="BR109" s="406"/>
      <c r="BS109" s="406"/>
      <c r="BT109" s="406"/>
      <c r="BU109" s="469"/>
      <c r="BV109" s="480" t="s">
        <v>473</v>
      </c>
      <c r="BW109" s="406"/>
      <c r="BX109" s="406"/>
      <c r="BY109" s="406"/>
      <c r="BZ109" s="469"/>
      <c r="CA109" s="480" t="s">
        <v>384</v>
      </c>
      <c r="CB109" s="406"/>
      <c r="CC109" s="406"/>
      <c r="CD109" s="406"/>
      <c r="CE109" s="469"/>
      <c r="CF109" s="655" t="s">
        <v>474</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428</v>
      </c>
      <c r="DH109" s="406"/>
      <c r="DI109" s="406"/>
      <c r="DJ109" s="406"/>
      <c r="DK109" s="469"/>
      <c r="DL109" s="480" t="s">
        <v>473</v>
      </c>
      <c r="DM109" s="406"/>
      <c r="DN109" s="406"/>
      <c r="DO109" s="406"/>
      <c r="DP109" s="469"/>
      <c r="DQ109" s="480" t="s">
        <v>384</v>
      </c>
      <c r="DR109" s="406"/>
      <c r="DS109" s="406"/>
      <c r="DT109" s="406"/>
      <c r="DU109" s="469"/>
      <c r="DV109" s="480" t="s">
        <v>474</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3728453</v>
      </c>
      <c r="AB110" s="487"/>
      <c r="AC110" s="487"/>
      <c r="AD110" s="487"/>
      <c r="AE110" s="498"/>
      <c r="AF110" s="514">
        <v>3813524</v>
      </c>
      <c r="AG110" s="487"/>
      <c r="AH110" s="487"/>
      <c r="AI110" s="487"/>
      <c r="AJ110" s="498"/>
      <c r="AK110" s="514">
        <v>4453779</v>
      </c>
      <c r="AL110" s="487"/>
      <c r="AM110" s="487"/>
      <c r="AN110" s="487"/>
      <c r="AO110" s="498"/>
      <c r="AP110" s="538">
        <v>26</v>
      </c>
      <c r="AQ110" s="546"/>
      <c r="AR110" s="546"/>
      <c r="AS110" s="546"/>
      <c r="AT110" s="556"/>
      <c r="AU110" s="568" t="s">
        <v>124</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41265002</v>
      </c>
      <c r="BR110" s="640"/>
      <c r="BS110" s="640"/>
      <c r="BT110" s="640"/>
      <c r="BU110" s="640"/>
      <c r="BV110" s="640">
        <v>39380540</v>
      </c>
      <c r="BW110" s="640"/>
      <c r="BX110" s="640"/>
      <c r="BY110" s="640"/>
      <c r="BZ110" s="640"/>
      <c r="CA110" s="640">
        <v>45553806</v>
      </c>
      <c r="CB110" s="640"/>
      <c r="CC110" s="640"/>
      <c r="CD110" s="640"/>
      <c r="CE110" s="640"/>
      <c r="CF110" s="656">
        <v>265.39999999999998</v>
      </c>
      <c r="CG110" s="660"/>
      <c r="CH110" s="660"/>
      <c r="CI110" s="660"/>
      <c r="CJ110" s="660"/>
      <c r="CK110" s="672" t="s">
        <v>380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123468</v>
      </c>
      <c r="DH110" s="640"/>
      <c r="DI110" s="640"/>
      <c r="DJ110" s="640"/>
      <c r="DK110" s="640"/>
      <c r="DL110" s="640">
        <v>87142</v>
      </c>
      <c r="DM110" s="640"/>
      <c r="DN110" s="640"/>
      <c r="DO110" s="640"/>
      <c r="DP110" s="640"/>
      <c r="DQ110" s="640">
        <v>60350</v>
      </c>
      <c r="DR110" s="640"/>
      <c r="DS110" s="640"/>
      <c r="DT110" s="640"/>
      <c r="DU110" s="640"/>
      <c r="DV110" s="712">
        <v>0.4</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145968</v>
      </c>
      <c r="BR111" s="641"/>
      <c r="BS111" s="641"/>
      <c r="BT111" s="641"/>
      <c r="BU111" s="641"/>
      <c r="BV111" s="641">
        <v>102142</v>
      </c>
      <c r="BW111" s="641"/>
      <c r="BX111" s="641"/>
      <c r="BY111" s="641"/>
      <c r="BZ111" s="641"/>
      <c r="CA111" s="641">
        <v>67850</v>
      </c>
      <c r="CB111" s="641"/>
      <c r="CC111" s="641"/>
      <c r="CD111" s="641"/>
      <c r="CE111" s="641"/>
      <c r="CF111" s="657">
        <v>0.4</v>
      </c>
      <c r="CG111" s="661"/>
      <c r="CH111" s="661"/>
      <c r="CI111" s="661"/>
      <c r="CJ111" s="661"/>
      <c r="CK111" s="673"/>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154</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11674983</v>
      </c>
      <c r="BR112" s="641"/>
      <c r="BS112" s="641"/>
      <c r="BT112" s="641"/>
      <c r="BU112" s="641"/>
      <c r="BV112" s="641">
        <v>10340588</v>
      </c>
      <c r="BW112" s="641"/>
      <c r="BX112" s="641"/>
      <c r="BY112" s="641"/>
      <c r="BZ112" s="641"/>
      <c r="CA112" s="641">
        <v>6477647</v>
      </c>
      <c r="CB112" s="641"/>
      <c r="CC112" s="641"/>
      <c r="CD112" s="641"/>
      <c r="CE112" s="641"/>
      <c r="CF112" s="657">
        <v>37.700000000000003</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827521</v>
      </c>
      <c r="AB113" s="446"/>
      <c r="AC113" s="446"/>
      <c r="AD113" s="446"/>
      <c r="AE113" s="499"/>
      <c r="AF113" s="515">
        <v>958509</v>
      </c>
      <c r="AG113" s="446"/>
      <c r="AH113" s="446"/>
      <c r="AI113" s="446"/>
      <c r="AJ113" s="499"/>
      <c r="AK113" s="515">
        <v>721996</v>
      </c>
      <c r="AL113" s="446"/>
      <c r="AM113" s="446"/>
      <c r="AN113" s="446"/>
      <c r="AO113" s="499"/>
      <c r="AP113" s="539">
        <v>4.2</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432330</v>
      </c>
      <c r="BR113" s="641"/>
      <c r="BS113" s="641"/>
      <c r="BT113" s="641"/>
      <c r="BU113" s="641"/>
      <c r="BV113" s="641">
        <v>526947</v>
      </c>
      <c r="BW113" s="641"/>
      <c r="BX113" s="641"/>
      <c r="BY113" s="641"/>
      <c r="BZ113" s="641"/>
      <c r="CA113" s="641">
        <v>549537</v>
      </c>
      <c r="CB113" s="641"/>
      <c r="CC113" s="641"/>
      <c r="CD113" s="641"/>
      <c r="CE113" s="641"/>
      <c r="CF113" s="657">
        <v>3.2</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149495</v>
      </c>
      <c r="AB114" s="446"/>
      <c r="AC114" s="446"/>
      <c r="AD114" s="446"/>
      <c r="AE114" s="499"/>
      <c r="AF114" s="515">
        <v>74215</v>
      </c>
      <c r="AG114" s="446"/>
      <c r="AH114" s="446"/>
      <c r="AI114" s="446"/>
      <c r="AJ114" s="499"/>
      <c r="AK114" s="515">
        <v>87525</v>
      </c>
      <c r="AL114" s="446"/>
      <c r="AM114" s="446"/>
      <c r="AN114" s="446"/>
      <c r="AO114" s="499"/>
      <c r="AP114" s="539">
        <v>0.5</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5835296</v>
      </c>
      <c r="BR114" s="641"/>
      <c r="BS114" s="641"/>
      <c r="BT114" s="641"/>
      <c r="BU114" s="641"/>
      <c r="BV114" s="641">
        <v>5560560</v>
      </c>
      <c r="BW114" s="641"/>
      <c r="BX114" s="641"/>
      <c r="BY114" s="641"/>
      <c r="BZ114" s="641"/>
      <c r="CA114" s="641">
        <v>5471354</v>
      </c>
      <c r="CB114" s="641"/>
      <c r="CC114" s="641"/>
      <c r="CD114" s="641"/>
      <c r="CE114" s="641"/>
      <c r="CF114" s="657">
        <v>31.9</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37932</v>
      </c>
      <c r="AB115" s="446"/>
      <c r="AC115" s="446"/>
      <c r="AD115" s="446"/>
      <c r="AE115" s="499"/>
      <c r="AF115" s="515">
        <v>35869</v>
      </c>
      <c r="AG115" s="446"/>
      <c r="AH115" s="446"/>
      <c r="AI115" s="446"/>
      <c r="AJ115" s="499"/>
      <c r="AK115" s="515">
        <v>36737</v>
      </c>
      <c r="AL115" s="446"/>
      <c r="AM115" s="446"/>
      <c r="AN115" s="446"/>
      <c r="AO115" s="499"/>
      <c r="AP115" s="539">
        <v>0.2</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v>489</v>
      </c>
      <c r="BR115" s="641"/>
      <c r="BS115" s="641"/>
      <c r="BT115" s="641"/>
      <c r="BU115" s="641"/>
      <c r="BV115" s="641">
        <v>1019</v>
      </c>
      <c r="BW115" s="641"/>
      <c r="BX115" s="641"/>
      <c r="BY115" s="641"/>
      <c r="BZ115" s="641"/>
      <c r="CA115" s="641">
        <v>328920</v>
      </c>
      <c r="CB115" s="641"/>
      <c r="CC115" s="641"/>
      <c r="CD115" s="641"/>
      <c r="CE115" s="641"/>
      <c r="CF115" s="657">
        <v>1.9</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22500</v>
      </c>
      <c r="DH116" s="446"/>
      <c r="DI116" s="446"/>
      <c r="DJ116" s="446"/>
      <c r="DK116" s="499"/>
      <c r="DL116" s="515">
        <v>15000</v>
      </c>
      <c r="DM116" s="446"/>
      <c r="DN116" s="446"/>
      <c r="DO116" s="446"/>
      <c r="DP116" s="499"/>
      <c r="DQ116" s="515">
        <v>7500</v>
      </c>
      <c r="DR116" s="446"/>
      <c r="DS116" s="446"/>
      <c r="DT116" s="446"/>
      <c r="DU116" s="499"/>
      <c r="DV116" s="539">
        <v>0</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4743401</v>
      </c>
      <c r="AB117" s="488"/>
      <c r="AC117" s="488"/>
      <c r="AD117" s="488"/>
      <c r="AE117" s="500"/>
      <c r="AF117" s="516">
        <v>4882117</v>
      </c>
      <c r="AG117" s="488"/>
      <c r="AH117" s="488"/>
      <c r="AI117" s="488"/>
      <c r="AJ117" s="500"/>
      <c r="AK117" s="516">
        <v>5300037</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428</v>
      </c>
      <c r="AB118" s="406"/>
      <c r="AC118" s="406"/>
      <c r="AD118" s="406"/>
      <c r="AE118" s="469"/>
      <c r="AF118" s="480" t="s">
        <v>473</v>
      </c>
      <c r="AG118" s="406"/>
      <c r="AH118" s="406"/>
      <c r="AI118" s="406"/>
      <c r="AJ118" s="469"/>
      <c r="AK118" s="480" t="s">
        <v>384</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30432</v>
      </c>
      <c r="AB119" s="487"/>
      <c r="AC119" s="487"/>
      <c r="AD119" s="487"/>
      <c r="AE119" s="498"/>
      <c r="AF119" s="514">
        <v>28369</v>
      </c>
      <c r="AG119" s="487"/>
      <c r="AH119" s="487"/>
      <c r="AI119" s="487"/>
      <c r="AJ119" s="498"/>
      <c r="AK119" s="514">
        <v>29237</v>
      </c>
      <c r="AL119" s="487"/>
      <c r="AM119" s="487"/>
      <c r="AN119" s="487"/>
      <c r="AO119" s="498"/>
      <c r="AP119" s="538">
        <v>0.2</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168</v>
      </c>
      <c r="BP119" s="629"/>
      <c r="BQ119" s="634">
        <v>59354068</v>
      </c>
      <c r="BR119" s="642"/>
      <c r="BS119" s="642"/>
      <c r="BT119" s="642"/>
      <c r="BU119" s="642"/>
      <c r="BV119" s="642">
        <v>55911796</v>
      </c>
      <c r="BW119" s="642"/>
      <c r="BX119" s="642"/>
      <c r="BY119" s="642"/>
      <c r="BZ119" s="642"/>
      <c r="CA119" s="642">
        <v>58449114</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477</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12311525</v>
      </c>
      <c r="BR120" s="640"/>
      <c r="BS120" s="640"/>
      <c r="BT120" s="640"/>
      <c r="BU120" s="640"/>
      <c r="BV120" s="640">
        <v>12943901</v>
      </c>
      <c r="BW120" s="640"/>
      <c r="BX120" s="640"/>
      <c r="BY120" s="640"/>
      <c r="BZ120" s="640"/>
      <c r="CA120" s="640">
        <v>14036495</v>
      </c>
      <c r="CB120" s="640"/>
      <c r="CC120" s="640"/>
      <c r="CD120" s="640"/>
      <c r="CE120" s="640"/>
      <c r="CF120" s="656">
        <v>81.8</v>
      </c>
      <c r="CG120" s="660"/>
      <c r="CH120" s="660"/>
      <c r="CI120" s="660"/>
      <c r="CJ120" s="660"/>
      <c r="CK120" s="675" t="s">
        <v>269</v>
      </c>
      <c r="CL120" s="685"/>
      <c r="CM120" s="685"/>
      <c r="CN120" s="685"/>
      <c r="CO120" s="688"/>
      <c r="CP120" s="692" t="s">
        <v>43</v>
      </c>
      <c r="CQ120" s="695"/>
      <c r="CR120" s="695"/>
      <c r="CS120" s="695"/>
      <c r="CT120" s="695"/>
      <c r="CU120" s="695"/>
      <c r="CV120" s="695"/>
      <c r="CW120" s="695"/>
      <c r="CX120" s="695"/>
      <c r="CY120" s="695"/>
      <c r="CZ120" s="695"/>
      <c r="DA120" s="695"/>
      <c r="DB120" s="695"/>
      <c r="DC120" s="695"/>
      <c r="DD120" s="695"/>
      <c r="DE120" s="695"/>
      <c r="DF120" s="698"/>
      <c r="DG120" s="632">
        <v>4861521</v>
      </c>
      <c r="DH120" s="640"/>
      <c r="DI120" s="640"/>
      <c r="DJ120" s="640"/>
      <c r="DK120" s="640"/>
      <c r="DL120" s="640">
        <v>4262576</v>
      </c>
      <c r="DM120" s="640"/>
      <c r="DN120" s="640"/>
      <c r="DO120" s="640"/>
      <c r="DP120" s="640"/>
      <c r="DQ120" s="640">
        <v>3922520</v>
      </c>
      <c r="DR120" s="640"/>
      <c r="DS120" s="640"/>
      <c r="DT120" s="640"/>
      <c r="DU120" s="640"/>
      <c r="DV120" s="712">
        <v>22.9</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1553189</v>
      </c>
      <c r="BR121" s="641"/>
      <c r="BS121" s="641"/>
      <c r="BT121" s="641"/>
      <c r="BU121" s="641"/>
      <c r="BV121" s="641">
        <v>1416500</v>
      </c>
      <c r="BW121" s="641"/>
      <c r="BX121" s="641"/>
      <c r="BY121" s="641"/>
      <c r="BZ121" s="641"/>
      <c r="CA121" s="641">
        <v>4241429</v>
      </c>
      <c r="CB121" s="641"/>
      <c r="CC121" s="641"/>
      <c r="CD121" s="641"/>
      <c r="CE121" s="641"/>
      <c r="CF121" s="657">
        <v>24.7</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1040258</v>
      </c>
      <c r="DH121" s="641"/>
      <c r="DI121" s="641"/>
      <c r="DJ121" s="641"/>
      <c r="DK121" s="641"/>
      <c r="DL121" s="641">
        <v>1138606</v>
      </c>
      <c r="DM121" s="641"/>
      <c r="DN121" s="641"/>
      <c r="DO121" s="641"/>
      <c r="DP121" s="641"/>
      <c r="DQ121" s="641">
        <v>1170551</v>
      </c>
      <c r="DR121" s="641"/>
      <c r="DS121" s="641"/>
      <c r="DT121" s="641"/>
      <c r="DU121" s="641"/>
      <c r="DV121" s="713">
        <v>6.8</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39013716</v>
      </c>
      <c r="BR122" s="642"/>
      <c r="BS122" s="642"/>
      <c r="BT122" s="642"/>
      <c r="BU122" s="642"/>
      <c r="BV122" s="642">
        <v>38119907</v>
      </c>
      <c r="BW122" s="642"/>
      <c r="BX122" s="642"/>
      <c r="BY122" s="642"/>
      <c r="BZ122" s="642"/>
      <c r="CA122" s="642">
        <v>36952239</v>
      </c>
      <c r="CB122" s="642"/>
      <c r="CC122" s="642"/>
      <c r="CD122" s="642"/>
      <c r="CE122" s="642"/>
      <c r="CF122" s="658">
        <v>215.3</v>
      </c>
      <c r="CG122" s="662"/>
      <c r="CH122" s="662"/>
      <c r="CI122" s="662"/>
      <c r="CJ122" s="662"/>
      <c r="CK122" s="676"/>
      <c r="CL122" s="686"/>
      <c r="CM122" s="686"/>
      <c r="CN122" s="686"/>
      <c r="CO122" s="689"/>
      <c r="CP122" s="693" t="s">
        <v>127</v>
      </c>
      <c r="CQ122" s="403"/>
      <c r="CR122" s="403"/>
      <c r="CS122" s="403"/>
      <c r="CT122" s="403"/>
      <c r="CU122" s="403"/>
      <c r="CV122" s="403"/>
      <c r="CW122" s="403"/>
      <c r="CX122" s="403"/>
      <c r="CY122" s="403"/>
      <c r="CZ122" s="403"/>
      <c r="DA122" s="403"/>
      <c r="DB122" s="403"/>
      <c r="DC122" s="403"/>
      <c r="DD122" s="403"/>
      <c r="DE122" s="403"/>
      <c r="DF122" s="699"/>
      <c r="DG122" s="633">
        <v>1615945</v>
      </c>
      <c r="DH122" s="641"/>
      <c r="DI122" s="641"/>
      <c r="DJ122" s="641"/>
      <c r="DK122" s="641"/>
      <c r="DL122" s="641">
        <v>1002477</v>
      </c>
      <c r="DM122" s="641"/>
      <c r="DN122" s="641"/>
      <c r="DO122" s="641"/>
      <c r="DP122" s="641"/>
      <c r="DQ122" s="641">
        <v>813188</v>
      </c>
      <c r="DR122" s="641"/>
      <c r="DS122" s="641"/>
      <c r="DT122" s="641"/>
      <c r="DU122" s="641"/>
      <c r="DV122" s="713">
        <v>4.7</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7500</v>
      </c>
      <c r="AB123" s="446"/>
      <c r="AC123" s="446"/>
      <c r="AD123" s="446"/>
      <c r="AE123" s="499"/>
      <c r="AF123" s="515">
        <v>7500</v>
      </c>
      <c r="AG123" s="446"/>
      <c r="AH123" s="446"/>
      <c r="AI123" s="446"/>
      <c r="AJ123" s="499"/>
      <c r="AK123" s="515">
        <v>7500</v>
      </c>
      <c r="AL123" s="446"/>
      <c r="AM123" s="446"/>
      <c r="AN123" s="446"/>
      <c r="AO123" s="499"/>
      <c r="AP123" s="539">
        <v>0</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491</v>
      </c>
      <c r="BP123" s="629"/>
      <c r="BQ123" s="635">
        <v>52878430</v>
      </c>
      <c r="BR123" s="643"/>
      <c r="BS123" s="643"/>
      <c r="BT123" s="643"/>
      <c r="BU123" s="643"/>
      <c r="BV123" s="643">
        <v>52480308</v>
      </c>
      <c r="BW123" s="643"/>
      <c r="BX123" s="643"/>
      <c r="BY123" s="643"/>
      <c r="BZ123" s="643"/>
      <c r="CA123" s="643">
        <v>55230163</v>
      </c>
      <c r="CB123" s="643"/>
      <c r="CC123" s="643"/>
      <c r="CD123" s="643"/>
      <c r="CE123" s="643"/>
      <c r="CF123" s="544"/>
      <c r="CG123" s="552"/>
      <c r="CH123" s="552"/>
      <c r="CI123" s="552"/>
      <c r="CJ123" s="669"/>
      <c r="CK123" s="676"/>
      <c r="CL123" s="686"/>
      <c r="CM123" s="686"/>
      <c r="CN123" s="686"/>
      <c r="CO123" s="689"/>
      <c r="CP123" s="693" t="s">
        <v>232</v>
      </c>
      <c r="CQ123" s="403"/>
      <c r="CR123" s="403"/>
      <c r="CS123" s="403"/>
      <c r="CT123" s="403"/>
      <c r="CU123" s="403"/>
      <c r="CV123" s="403"/>
      <c r="CW123" s="403"/>
      <c r="CX123" s="403"/>
      <c r="CY123" s="403"/>
      <c r="CZ123" s="403"/>
      <c r="DA123" s="403"/>
      <c r="DB123" s="403"/>
      <c r="DC123" s="403"/>
      <c r="DD123" s="403"/>
      <c r="DE123" s="403"/>
      <c r="DF123" s="699"/>
      <c r="DG123" s="482">
        <v>527255</v>
      </c>
      <c r="DH123" s="446"/>
      <c r="DI123" s="446"/>
      <c r="DJ123" s="446"/>
      <c r="DK123" s="499"/>
      <c r="DL123" s="515">
        <v>442650</v>
      </c>
      <c r="DM123" s="446"/>
      <c r="DN123" s="446"/>
      <c r="DO123" s="446"/>
      <c r="DP123" s="499"/>
      <c r="DQ123" s="515">
        <v>360872</v>
      </c>
      <c r="DR123" s="446"/>
      <c r="DS123" s="446"/>
      <c r="DT123" s="446"/>
      <c r="DU123" s="499"/>
      <c r="DV123" s="539">
        <v>2.1</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465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37.5</v>
      </c>
      <c r="BR124" s="644"/>
      <c r="BS124" s="644"/>
      <c r="BT124" s="644"/>
      <c r="BU124" s="644"/>
      <c r="BV124" s="644">
        <v>19.100000000000001</v>
      </c>
      <c r="BW124" s="644"/>
      <c r="BX124" s="644"/>
      <c r="BY124" s="644"/>
      <c r="BZ124" s="644"/>
      <c r="CA124" s="644">
        <v>18.7</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v>3630004</v>
      </c>
      <c r="DH124" s="489"/>
      <c r="DI124" s="489"/>
      <c r="DJ124" s="489"/>
      <c r="DK124" s="501"/>
      <c r="DL124" s="517">
        <v>3494279</v>
      </c>
      <c r="DM124" s="489"/>
      <c r="DN124" s="489"/>
      <c r="DO124" s="489"/>
      <c r="DP124" s="501"/>
      <c r="DQ124" s="517">
        <v>210516</v>
      </c>
      <c r="DR124" s="489"/>
      <c r="DS124" s="489"/>
      <c r="DT124" s="489"/>
      <c r="DU124" s="501"/>
      <c r="DV124" s="714">
        <v>1.2</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496</v>
      </c>
      <c r="AY127" s="593"/>
      <c r="AZ127" s="593"/>
      <c r="BA127" s="593"/>
      <c r="BB127" s="593"/>
      <c r="BC127" s="593"/>
      <c r="BD127" s="593"/>
      <c r="BE127" s="610"/>
      <c r="BF127" s="612" t="s">
        <v>123</v>
      </c>
      <c r="BG127" s="593"/>
      <c r="BH127" s="593"/>
      <c r="BI127" s="593"/>
      <c r="BJ127" s="593"/>
      <c r="BK127" s="593"/>
      <c r="BL127" s="610"/>
      <c r="BM127" s="612" t="s">
        <v>414</v>
      </c>
      <c r="BN127" s="593"/>
      <c r="BO127" s="593"/>
      <c r="BP127" s="593"/>
      <c r="BQ127" s="593"/>
      <c r="BR127" s="593"/>
      <c r="BS127" s="610"/>
      <c r="BT127" s="612" t="s">
        <v>404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v>328920</v>
      </c>
      <c r="DR127" s="641"/>
      <c r="DS127" s="641"/>
      <c r="DT127" s="641"/>
      <c r="DU127" s="641"/>
      <c r="DV127" s="713">
        <v>1.9</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156711</v>
      </c>
      <c r="AB128" s="487"/>
      <c r="AC128" s="487"/>
      <c r="AD128" s="487"/>
      <c r="AE128" s="498"/>
      <c r="AF128" s="514">
        <v>169592</v>
      </c>
      <c r="AG128" s="487"/>
      <c r="AH128" s="487"/>
      <c r="AI128" s="487"/>
      <c r="AJ128" s="498"/>
      <c r="AK128" s="514">
        <v>355414</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201</v>
      </c>
      <c r="BG128" s="617"/>
      <c r="BH128" s="617"/>
      <c r="BI128" s="617"/>
      <c r="BJ128" s="617"/>
      <c r="BK128" s="617"/>
      <c r="BL128" s="623"/>
      <c r="BM128" s="613">
        <v>12.45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v>489</v>
      </c>
      <c r="DH128" s="705"/>
      <c r="DI128" s="705"/>
      <c r="DJ128" s="705"/>
      <c r="DK128" s="705"/>
      <c r="DL128" s="705">
        <v>1019</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20335898</v>
      </c>
      <c r="AB129" s="446"/>
      <c r="AC129" s="446"/>
      <c r="AD129" s="446"/>
      <c r="AE129" s="499"/>
      <c r="AF129" s="515">
        <v>21131891</v>
      </c>
      <c r="AG129" s="446"/>
      <c r="AH129" s="446"/>
      <c r="AI129" s="446"/>
      <c r="AJ129" s="499"/>
      <c r="AK129" s="515">
        <v>20483542</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201</v>
      </c>
      <c r="BG129" s="618"/>
      <c r="BH129" s="618"/>
      <c r="BI129" s="618"/>
      <c r="BJ129" s="618"/>
      <c r="BK129" s="618"/>
      <c r="BL129" s="624"/>
      <c r="BM129" s="614">
        <v>17.45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3072017</v>
      </c>
      <c r="AB130" s="446"/>
      <c r="AC130" s="446"/>
      <c r="AD130" s="446"/>
      <c r="AE130" s="499"/>
      <c r="AF130" s="515">
        <v>3195259</v>
      </c>
      <c r="AG130" s="446"/>
      <c r="AH130" s="446"/>
      <c r="AI130" s="446"/>
      <c r="AJ130" s="499"/>
      <c r="AK130" s="515">
        <v>3320713</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17263881</v>
      </c>
      <c r="AB131" s="489"/>
      <c r="AC131" s="489"/>
      <c r="AD131" s="489"/>
      <c r="AE131" s="501"/>
      <c r="AF131" s="517">
        <v>17936632</v>
      </c>
      <c r="AG131" s="489"/>
      <c r="AH131" s="489"/>
      <c r="AI131" s="489"/>
      <c r="AJ131" s="501"/>
      <c r="AK131" s="517">
        <v>17162829</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18.7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8.7736529230000002</v>
      </c>
      <c r="AB132" s="490"/>
      <c r="AC132" s="490"/>
      <c r="AD132" s="490"/>
      <c r="AE132" s="502"/>
      <c r="AF132" s="518">
        <v>8.4590351189999993</v>
      </c>
      <c r="AG132" s="490"/>
      <c r="AH132" s="490"/>
      <c r="AI132" s="490"/>
      <c r="AJ132" s="502"/>
      <c r="AK132" s="518">
        <v>9.4617851169999998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8.4</v>
      </c>
      <c r="AB133" s="491"/>
      <c r="AC133" s="491"/>
      <c r="AD133" s="491"/>
      <c r="AE133" s="503"/>
      <c r="AF133" s="486">
        <v>8.5</v>
      </c>
      <c r="AG133" s="491"/>
      <c r="AH133" s="491"/>
      <c r="AI133" s="491"/>
      <c r="AJ133" s="503"/>
      <c r="AK133" s="486">
        <v>8.8000000000000007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n11xjcG4Ps59T0JmsxVLlOadzK+4rAwpeta6vgxn400DyuhoVNVNZFWstoous0tMf2HFhKXffGqOG4hLugaBA==" saltValue="teaEG+KNx1zKNtDAYJx63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mT7t1NHIU6nGKZG/ddnYQJTxrmYzwoyT7TTUIrJ9hNbZ+O8/AXqIPtULN83CT7CT4lJoqzitmE/siG/1IaNKw==" saltValue="D3fHQnC9Drm5ZQFa9kGSB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RT2LVkCNdW7a2wDQMpfBJG+ijwN7wnM6yLT8/U5WH4ctQU28jwbqwJLTjoFNWoQW9LlebENhEedcq3AzD1zpw==" saltValue="m1BROBbfqabWNEvjoa9wK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502</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5012558</v>
      </c>
      <c r="AP9" s="787">
        <v>69747</v>
      </c>
      <c r="AQ9" s="810">
        <v>86855</v>
      </c>
      <c r="AR9" s="824">
        <v>-19.7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1349780</v>
      </c>
      <c r="AP10" s="788">
        <v>18781</v>
      </c>
      <c r="AQ10" s="811">
        <v>6847</v>
      </c>
      <c r="AR10" s="825">
        <v>174.3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77099</v>
      </c>
      <c r="AP11" s="788">
        <v>1073</v>
      </c>
      <c r="AQ11" s="811">
        <v>1522</v>
      </c>
      <c r="AR11" s="825">
        <v>-29.5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236</v>
      </c>
      <c r="AL12" s="757"/>
      <c r="AM12" s="757"/>
      <c r="AN12" s="774"/>
      <c r="AO12" s="788" t="s">
        <v>201</v>
      </c>
      <c r="AP12" s="788" t="s">
        <v>201</v>
      </c>
      <c r="AQ12" s="811">
        <v>12</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248367</v>
      </c>
      <c r="AP13" s="788">
        <v>3456</v>
      </c>
      <c r="AQ13" s="811">
        <v>3290</v>
      </c>
      <c r="AR13" s="825">
        <v>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211709</v>
      </c>
      <c r="AP14" s="788">
        <v>2946</v>
      </c>
      <c r="AQ14" s="811">
        <v>1835</v>
      </c>
      <c r="AR14" s="825">
        <v>60.5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-755486</v>
      </c>
      <c r="AP15" s="788">
        <v>-10512</v>
      </c>
      <c r="AQ15" s="811">
        <v>-6144</v>
      </c>
      <c r="AR15" s="825">
        <v>71.099999999999994</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6144027</v>
      </c>
      <c r="AP16" s="788">
        <v>85490</v>
      </c>
      <c r="AQ16" s="811">
        <v>94217</v>
      </c>
      <c r="AR16" s="825">
        <v>-9.3000000000000007</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335</v>
      </c>
      <c r="AQ20" s="812" t="s">
        <v>40</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6.86</v>
      </c>
      <c r="AP21" s="800">
        <v>8.67</v>
      </c>
      <c r="AQ21" s="813">
        <v>-1.81</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100.3</v>
      </c>
      <c r="AP22" s="801">
        <v>97.8</v>
      </c>
      <c r="AQ22" s="814">
        <v>2.5</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502</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4453779</v>
      </c>
      <c r="AP32" s="788">
        <v>61972</v>
      </c>
      <c r="AQ32" s="815">
        <v>62389</v>
      </c>
      <c r="AR32" s="825">
        <v>-0.7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201</v>
      </c>
      <c r="AP34" s="788" t="s">
        <v>201</v>
      </c>
      <c r="AQ34" s="815">
        <v>3</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721996</v>
      </c>
      <c r="AP35" s="788">
        <v>10046</v>
      </c>
      <c r="AQ35" s="815">
        <v>14672</v>
      </c>
      <c r="AR35" s="825">
        <v>-31.5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87525</v>
      </c>
      <c r="AP36" s="788">
        <v>1218</v>
      </c>
      <c r="AQ36" s="815">
        <v>1817</v>
      </c>
      <c r="AR36" s="825">
        <v>-33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36737</v>
      </c>
      <c r="AP37" s="788">
        <v>511</v>
      </c>
      <c r="AQ37" s="815">
        <v>585</v>
      </c>
      <c r="AR37" s="825">
        <v>-12.6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t="s">
        <v>201</v>
      </c>
      <c r="AP38" s="792" t="s">
        <v>201</v>
      </c>
      <c r="AQ38" s="816">
        <v>1</v>
      </c>
      <c r="AR38" s="814" t="s">
        <v>201</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-355414</v>
      </c>
      <c r="AP39" s="788">
        <v>-4945</v>
      </c>
      <c r="AQ39" s="815">
        <v>-3091</v>
      </c>
      <c r="AR39" s="825">
        <v>60</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-3320713</v>
      </c>
      <c r="AP40" s="788">
        <v>-46206</v>
      </c>
      <c r="AQ40" s="815">
        <v>-54269</v>
      </c>
      <c r="AR40" s="825">
        <v>-14.9</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1623910</v>
      </c>
      <c r="AP41" s="788">
        <v>22596</v>
      </c>
      <c r="AQ41" s="815">
        <v>22106</v>
      </c>
      <c r="AR41" s="825">
        <v>2.2000000000000002</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521</v>
      </c>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441</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524</v>
      </c>
      <c r="AQ50" s="818" t="s">
        <v>375</v>
      </c>
      <c r="AR50" s="828" t="s">
        <v>525</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526</v>
      </c>
      <c r="AL51" s="764"/>
      <c r="AM51" s="770">
        <v>7798797</v>
      </c>
      <c r="AN51" s="783">
        <v>101408</v>
      </c>
      <c r="AO51" s="795">
        <v>56.6</v>
      </c>
      <c r="AP51" s="806">
        <v>69185</v>
      </c>
      <c r="AQ51" s="819">
        <v>-2</v>
      </c>
      <c r="AR51" s="829">
        <v>58.6</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1026054</v>
      </c>
      <c r="AN52" s="784">
        <v>13342</v>
      </c>
      <c r="AO52" s="796">
        <v>-41.1</v>
      </c>
      <c r="AP52" s="807">
        <v>38519</v>
      </c>
      <c r="AQ52" s="820">
        <v>3</v>
      </c>
      <c r="AR52" s="830">
        <v>-44.1</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527</v>
      </c>
      <c r="AL53" s="764"/>
      <c r="AM53" s="770">
        <v>3134875</v>
      </c>
      <c r="AN53" s="783">
        <v>41501</v>
      </c>
      <c r="AO53" s="795">
        <v>-59.1</v>
      </c>
      <c r="AP53" s="806">
        <v>70166</v>
      </c>
      <c r="AQ53" s="819">
        <v>1.4</v>
      </c>
      <c r="AR53" s="829">
        <v>-60.5</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947682</v>
      </c>
      <c r="AN54" s="784">
        <v>12546</v>
      </c>
      <c r="AO54" s="796">
        <v>-6</v>
      </c>
      <c r="AP54" s="807">
        <v>36115</v>
      </c>
      <c r="AQ54" s="820">
        <v>-6.2</v>
      </c>
      <c r="AR54" s="830">
        <v>0.2</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479</v>
      </c>
      <c r="AL55" s="764"/>
      <c r="AM55" s="770">
        <v>2665641</v>
      </c>
      <c r="AN55" s="783">
        <v>35862</v>
      </c>
      <c r="AO55" s="795">
        <v>-13.6</v>
      </c>
      <c r="AP55" s="806">
        <v>70329</v>
      </c>
      <c r="AQ55" s="819">
        <v>0.2</v>
      </c>
      <c r="AR55" s="829">
        <v>-13.8</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1069625</v>
      </c>
      <c r="AN56" s="784">
        <v>14390</v>
      </c>
      <c r="AO56" s="796">
        <v>14.7</v>
      </c>
      <c r="AP56" s="807">
        <v>39403</v>
      </c>
      <c r="AQ56" s="820">
        <v>9.1</v>
      </c>
      <c r="AR56" s="830">
        <v>5.6</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528</v>
      </c>
      <c r="AL57" s="764"/>
      <c r="AM57" s="770">
        <v>4772792</v>
      </c>
      <c r="AN57" s="783">
        <v>65265</v>
      </c>
      <c r="AO57" s="795">
        <v>82</v>
      </c>
      <c r="AP57" s="806">
        <v>71871</v>
      </c>
      <c r="AQ57" s="819">
        <v>2.2000000000000002</v>
      </c>
      <c r="AR57" s="829">
        <v>79.8</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1095116</v>
      </c>
      <c r="AN58" s="784">
        <v>14975</v>
      </c>
      <c r="AO58" s="796">
        <v>4.0999999999999996</v>
      </c>
      <c r="AP58" s="807">
        <v>38232</v>
      </c>
      <c r="AQ58" s="820">
        <v>-3</v>
      </c>
      <c r="AR58" s="830">
        <v>7.1</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4945093</v>
      </c>
      <c r="AN59" s="783">
        <v>68808</v>
      </c>
      <c r="AO59" s="795">
        <v>5.4</v>
      </c>
      <c r="AP59" s="806">
        <v>71807</v>
      </c>
      <c r="AQ59" s="819">
        <v>-0.1</v>
      </c>
      <c r="AR59" s="829">
        <v>5.5</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1054965</v>
      </c>
      <c r="AN60" s="784">
        <v>14679</v>
      </c>
      <c r="AO60" s="796">
        <v>-2</v>
      </c>
      <c r="AP60" s="807">
        <v>37333</v>
      </c>
      <c r="AQ60" s="820">
        <v>-2.4</v>
      </c>
      <c r="AR60" s="830">
        <v>0.4</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419</v>
      </c>
      <c r="AL61" s="767"/>
      <c r="AM61" s="770">
        <v>4663440</v>
      </c>
      <c r="AN61" s="783">
        <v>62569</v>
      </c>
      <c r="AO61" s="795">
        <v>14.3</v>
      </c>
      <c r="AP61" s="806">
        <v>70672</v>
      </c>
      <c r="AQ61" s="821">
        <v>0.3</v>
      </c>
      <c r="AR61" s="829">
        <v>14</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1038688</v>
      </c>
      <c r="AN62" s="784">
        <v>13986</v>
      </c>
      <c r="AO62" s="796">
        <v>-6.1</v>
      </c>
      <c r="AP62" s="807">
        <v>37920</v>
      </c>
      <c r="AQ62" s="820">
        <v>0.1</v>
      </c>
      <c r="AR62" s="830">
        <v>-6.2</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Ed5kVMkClJbumWarCyJs9r7Gxu5WPkDhQ68PtjwNe2z+wn7fK4t7tvJylx4AVparycY37Tt1wSDkphro1qAH3Q==" saltValue="vPloXWjbReA2s638iXiw7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BSr/bJyt28FplIdERVovTlD4FX2MvO6nbLayyy/3mh1Rr/VssuDgq+GXsp4bkhvdEzCIARpByDQyEGoCVhWiFg==" saltValue="yhoINocpEsBdYXqiRLwGG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TCXlGmowRJPXJTQiO1LWnBUPxhOz5PB9AWLHrWDR7/Tz6XOkGIs4c/Hkk6kIqj5+ff3aO+Vg4gjt65Zk4Zef0w==" saltValue="qLCClT8lCAHz+oszwtJqU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530</v>
      </c>
      <c r="G46" s="853" t="s">
        <v>531</v>
      </c>
      <c r="H46" s="853" t="s">
        <v>532</v>
      </c>
      <c r="I46" s="853" t="s">
        <v>533</v>
      </c>
      <c r="J46" s="858" t="s">
        <v>534</v>
      </c>
    </row>
    <row r="47" spans="2:10" ht="57.75" customHeight="1">
      <c r="B47" s="838"/>
      <c r="C47" s="842" t="s">
        <v>3</v>
      </c>
      <c r="D47" s="842"/>
      <c r="E47" s="846"/>
      <c r="F47" s="850">
        <v>33.28</v>
      </c>
      <c r="G47" s="854">
        <v>31.18</v>
      </c>
      <c r="H47" s="854">
        <v>30.33</v>
      </c>
      <c r="I47" s="854">
        <v>32.06</v>
      </c>
      <c r="J47" s="859">
        <v>33.64</v>
      </c>
    </row>
    <row r="48" spans="2:10" ht="57.75" customHeight="1">
      <c r="B48" s="839"/>
      <c r="C48" s="843" t="s">
        <v>9</v>
      </c>
      <c r="D48" s="843"/>
      <c r="E48" s="847"/>
      <c r="F48" s="851">
        <v>12.02</v>
      </c>
      <c r="G48" s="855">
        <v>9.58</v>
      </c>
      <c r="H48" s="855">
        <v>13.86</v>
      </c>
      <c r="I48" s="855">
        <v>13.32</v>
      </c>
      <c r="J48" s="860">
        <v>13.58</v>
      </c>
    </row>
    <row r="49" spans="2:10" ht="57.75" customHeight="1">
      <c r="B49" s="840"/>
      <c r="C49" s="844" t="s">
        <v>15</v>
      </c>
      <c r="D49" s="844"/>
      <c r="E49" s="848"/>
      <c r="F49" s="852" t="s">
        <v>535</v>
      </c>
      <c r="G49" s="856" t="s">
        <v>536</v>
      </c>
      <c r="H49" s="856" t="s">
        <v>535</v>
      </c>
      <c r="I49" s="856">
        <v>0.71</v>
      </c>
      <c r="J49" s="861" t="s">
        <v>537</v>
      </c>
    </row>
    <row r="50" spans="2:10" ht="13.2"/>
  </sheetData>
  <sheetProtection algorithmName="SHA-512" hashValue="IiuafzKiCUMDbwBi9tXB03ynRWhf4W4axvKcyOGz44y3vIezDKDq+4g1F6GGCZQ3LOsiq/Xld07ItVsjDnOqLQ==" saltValue="IbBdFTjghZLhkxB0zHNz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530</v>
      </c>
      <c r="G33" s="883" t="s">
        <v>531</v>
      </c>
      <c r="H33" s="883" t="s">
        <v>532</v>
      </c>
      <c r="I33" s="883" t="s">
        <v>533</v>
      </c>
      <c r="J33" s="887" t="s">
        <v>534</v>
      </c>
      <c r="K33" s="862"/>
      <c r="L33" s="862"/>
      <c r="M33" s="862"/>
      <c r="N33" s="862"/>
      <c r="O33" s="862"/>
      <c r="P33" s="862"/>
    </row>
    <row r="34" spans="1:16" ht="39" customHeight="1">
      <c r="A34" s="862"/>
      <c r="B34" s="864"/>
      <c r="C34" s="870" t="s">
        <v>450</v>
      </c>
      <c r="D34" s="870"/>
      <c r="E34" s="875"/>
      <c r="F34" s="879">
        <v>11.7</v>
      </c>
      <c r="G34" s="884">
        <v>9.57</v>
      </c>
      <c r="H34" s="884">
        <v>13.85</v>
      </c>
      <c r="I34" s="884">
        <v>13.31</v>
      </c>
      <c r="J34" s="888">
        <v>13.58</v>
      </c>
      <c r="K34" s="862"/>
      <c r="L34" s="862"/>
      <c r="M34" s="862"/>
      <c r="N34" s="862"/>
      <c r="O34" s="862"/>
      <c r="P34" s="862"/>
    </row>
    <row r="35" spans="1:16" ht="39" customHeight="1">
      <c r="A35" s="862"/>
      <c r="B35" s="865"/>
      <c r="C35" s="871" t="s">
        <v>127</v>
      </c>
      <c r="D35" s="871"/>
      <c r="E35" s="876"/>
      <c r="F35" s="880">
        <v>5.53</v>
      </c>
      <c r="G35" s="885">
        <v>7.5</v>
      </c>
      <c r="H35" s="885">
        <v>7.86</v>
      </c>
      <c r="I35" s="885">
        <v>9.25</v>
      </c>
      <c r="J35" s="889">
        <v>8.7200000000000006</v>
      </c>
      <c r="K35" s="862"/>
      <c r="L35" s="862"/>
      <c r="M35" s="862"/>
      <c r="N35" s="862"/>
      <c r="O35" s="862"/>
      <c r="P35" s="862"/>
    </row>
    <row r="36" spans="1:16" ht="39" customHeight="1">
      <c r="A36" s="862"/>
      <c r="B36" s="865"/>
      <c r="C36" s="871" t="s">
        <v>464</v>
      </c>
      <c r="D36" s="871"/>
      <c r="E36" s="876"/>
      <c r="F36" s="880">
        <v>2.4900000000000002</v>
      </c>
      <c r="G36" s="885">
        <v>2.7</v>
      </c>
      <c r="H36" s="885">
        <v>2.73</v>
      </c>
      <c r="I36" s="885">
        <v>2.75</v>
      </c>
      <c r="J36" s="889">
        <v>2.88</v>
      </c>
      <c r="K36" s="862"/>
      <c r="L36" s="862"/>
      <c r="M36" s="862"/>
      <c r="N36" s="862"/>
      <c r="O36" s="862"/>
      <c r="P36" s="862"/>
    </row>
    <row r="37" spans="1:16" ht="39" customHeight="1">
      <c r="A37" s="862"/>
      <c r="B37" s="865"/>
      <c r="C37" s="871" t="s">
        <v>461</v>
      </c>
      <c r="D37" s="871"/>
      <c r="E37" s="876"/>
      <c r="F37" s="880">
        <v>1.54</v>
      </c>
      <c r="G37" s="885">
        <v>0.34</v>
      </c>
      <c r="H37" s="885">
        <v>0.88</v>
      </c>
      <c r="I37" s="885">
        <v>1.38</v>
      </c>
      <c r="J37" s="889">
        <v>1.99</v>
      </c>
      <c r="K37" s="862"/>
      <c r="L37" s="862"/>
      <c r="M37" s="862"/>
      <c r="N37" s="862"/>
      <c r="O37" s="862"/>
      <c r="P37" s="862"/>
    </row>
    <row r="38" spans="1:16" ht="39" customHeight="1">
      <c r="A38" s="862"/>
      <c r="B38" s="865"/>
      <c r="C38" s="871" t="s">
        <v>460</v>
      </c>
      <c r="D38" s="871"/>
      <c r="E38" s="876"/>
      <c r="F38" s="880">
        <v>2.02</v>
      </c>
      <c r="G38" s="885">
        <v>1.4</v>
      </c>
      <c r="H38" s="885">
        <v>1.39</v>
      </c>
      <c r="I38" s="885">
        <v>1.67</v>
      </c>
      <c r="J38" s="889">
        <v>1.76</v>
      </c>
      <c r="K38" s="862"/>
      <c r="L38" s="862"/>
      <c r="M38" s="862"/>
      <c r="N38" s="862"/>
      <c r="O38" s="862"/>
      <c r="P38" s="862"/>
    </row>
    <row r="39" spans="1:16" ht="39" customHeight="1">
      <c r="A39" s="862"/>
      <c r="B39" s="865"/>
      <c r="C39" s="871" t="s">
        <v>43</v>
      </c>
      <c r="D39" s="871"/>
      <c r="E39" s="876"/>
      <c r="F39" s="880">
        <v>4.e-002</v>
      </c>
      <c r="G39" s="885">
        <v>0.28999999999999998</v>
      </c>
      <c r="H39" s="885">
        <v>0.28000000000000003</v>
      </c>
      <c r="I39" s="885">
        <v>0.25</v>
      </c>
      <c r="J39" s="889">
        <v>0.25</v>
      </c>
      <c r="K39" s="862"/>
      <c r="L39" s="862"/>
      <c r="M39" s="862"/>
      <c r="N39" s="862"/>
      <c r="O39" s="862"/>
      <c r="P39" s="862"/>
    </row>
    <row r="40" spans="1:16" ht="39" customHeight="1">
      <c r="A40" s="862"/>
      <c r="B40" s="865"/>
      <c r="C40" s="871" t="s">
        <v>232</v>
      </c>
      <c r="D40" s="871"/>
      <c r="E40" s="876"/>
      <c r="F40" s="880">
        <v>0</v>
      </c>
      <c r="G40" s="885">
        <v>8.e-002</v>
      </c>
      <c r="H40" s="885">
        <v>6.e-002</v>
      </c>
      <c r="I40" s="885">
        <v>6.e-002</v>
      </c>
      <c r="J40" s="889">
        <v>6.e-002</v>
      </c>
      <c r="K40" s="862"/>
      <c r="L40" s="862"/>
      <c r="M40" s="862"/>
      <c r="N40" s="862"/>
      <c r="O40" s="862"/>
      <c r="P40" s="862"/>
    </row>
    <row r="41" spans="1:16" ht="39" customHeight="1">
      <c r="A41" s="862"/>
      <c r="B41" s="865"/>
      <c r="C41" s="871" t="s">
        <v>467</v>
      </c>
      <c r="D41" s="871"/>
      <c r="E41" s="876"/>
      <c r="F41" s="880">
        <v>9.e-002</v>
      </c>
      <c r="G41" s="885">
        <v>7.0000000000000007e-002</v>
      </c>
      <c r="H41" s="885">
        <v>3.e-002</v>
      </c>
      <c r="I41" s="885">
        <v>7.0000000000000007e-002</v>
      </c>
      <c r="J41" s="889">
        <v>4.e-002</v>
      </c>
      <c r="K41" s="862"/>
      <c r="L41" s="862"/>
      <c r="M41" s="862"/>
      <c r="N41" s="862"/>
      <c r="O41" s="862"/>
      <c r="P41" s="862"/>
    </row>
    <row r="42" spans="1:16" ht="39" customHeight="1">
      <c r="A42" s="862"/>
      <c r="B42" s="866"/>
      <c r="C42" s="871" t="s">
        <v>538</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489</v>
      </c>
      <c r="D43" s="872"/>
      <c r="E43" s="877"/>
      <c r="F43" s="881">
        <v>0.32</v>
      </c>
      <c r="G43" s="886">
        <v>5</v>
      </c>
      <c r="H43" s="886">
        <v>5.34</v>
      </c>
      <c r="I43" s="886">
        <v>5.25</v>
      </c>
      <c r="J43" s="890">
        <v>1.e-002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oKFMDxTY7weMOv/zcvH2IKH2mIXS3oYEIpP3xe85rwdA3yiDI2adBea3iUBuS5u5+TpVkRYLiU73KAQnhsGBpQ==" saltValue="qs0j7XmYe1ZuH8eIz9Hkm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530</v>
      </c>
      <c r="L44" s="950" t="s">
        <v>531</v>
      </c>
      <c r="M44" s="950" t="s">
        <v>532</v>
      </c>
      <c r="N44" s="950" t="s">
        <v>533</v>
      </c>
      <c r="O44" s="959" t="s">
        <v>534</v>
      </c>
      <c r="P44" s="734"/>
      <c r="Q44" s="734"/>
      <c r="R44" s="734"/>
      <c r="S44" s="734"/>
      <c r="T44" s="734"/>
      <c r="U44" s="734"/>
    </row>
    <row r="45" spans="1:21" ht="30.75" customHeight="1">
      <c r="A45" s="734"/>
      <c r="B45" s="892" t="s">
        <v>27</v>
      </c>
      <c r="C45" s="906"/>
      <c r="D45" s="916"/>
      <c r="E45" s="925" t="s">
        <v>25</v>
      </c>
      <c r="F45" s="925"/>
      <c r="G45" s="925"/>
      <c r="H45" s="925"/>
      <c r="I45" s="925"/>
      <c r="J45" s="934"/>
      <c r="K45" s="942">
        <v>3116</v>
      </c>
      <c r="L45" s="951">
        <v>3433</v>
      </c>
      <c r="M45" s="951">
        <v>3728</v>
      </c>
      <c r="N45" s="951">
        <v>3814</v>
      </c>
      <c r="O45" s="960">
        <v>4454</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31</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37</v>
      </c>
      <c r="F48" s="926"/>
      <c r="G48" s="926"/>
      <c r="H48" s="926"/>
      <c r="I48" s="926"/>
      <c r="J48" s="935"/>
      <c r="K48" s="943">
        <v>913</v>
      </c>
      <c r="L48" s="952">
        <v>817</v>
      </c>
      <c r="M48" s="952">
        <v>828</v>
      </c>
      <c r="N48" s="952">
        <v>959</v>
      </c>
      <c r="O48" s="961">
        <v>722</v>
      </c>
      <c r="P48" s="734"/>
      <c r="Q48" s="734"/>
      <c r="R48" s="734"/>
      <c r="S48" s="734"/>
      <c r="T48" s="734"/>
      <c r="U48" s="734"/>
    </row>
    <row r="49" spans="1:21" ht="30.75" customHeight="1">
      <c r="A49" s="734"/>
      <c r="B49" s="893"/>
      <c r="C49" s="907"/>
      <c r="D49" s="917"/>
      <c r="E49" s="926" t="s">
        <v>0</v>
      </c>
      <c r="F49" s="926"/>
      <c r="G49" s="926"/>
      <c r="H49" s="926"/>
      <c r="I49" s="926"/>
      <c r="J49" s="935"/>
      <c r="K49" s="943">
        <v>279</v>
      </c>
      <c r="L49" s="952">
        <v>238</v>
      </c>
      <c r="M49" s="952">
        <v>149</v>
      </c>
      <c r="N49" s="952">
        <v>74</v>
      </c>
      <c r="O49" s="961">
        <v>88</v>
      </c>
      <c r="P49" s="734"/>
      <c r="Q49" s="734"/>
      <c r="R49" s="734"/>
      <c r="S49" s="734"/>
      <c r="T49" s="734"/>
      <c r="U49" s="734"/>
    </row>
    <row r="50" spans="1:21" ht="30.75" customHeight="1">
      <c r="A50" s="734"/>
      <c r="B50" s="893"/>
      <c r="C50" s="907"/>
      <c r="D50" s="917"/>
      <c r="E50" s="926" t="s">
        <v>39</v>
      </c>
      <c r="F50" s="926"/>
      <c r="G50" s="926"/>
      <c r="H50" s="926"/>
      <c r="I50" s="926"/>
      <c r="J50" s="935"/>
      <c r="K50" s="943">
        <v>35</v>
      </c>
      <c r="L50" s="952">
        <v>37</v>
      </c>
      <c r="M50" s="952">
        <v>38</v>
      </c>
      <c r="N50" s="952">
        <v>36</v>
      </c>
      <c r="O50" s="961">
        <v>37</v>
      </c>
      <c r="P50" s="734"/>
      <c r="Q50" s="734"/>
      <c r="R50" s="734"/>
      <c r="S50" s="734"/>
      <c r="T50" s="734"/>
      <c r="U50" s="734"/>
    </row>
    <row r="51" spans="1:21" ht="30.75" customHeight="1">
      <c r="A51" s="734"/>
      <c r="B51" s="894"/>
      <c r="C51" s="908"/>
      <c r="D51" s="918"/>
      <c r="E51" s="926" t="s">
        <v>44</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46</v>
      </c>
      <c r="C52" s="909"/>
      <c r="D52" s="918"/>
      <c r="E52" s="926" t="s">
        <v>47</v>
      </c>
      <c r="F52" s="926"/>
      <c r="G52" s="926"/>
      <c r="H52" s="926"/>
      <c r="I52" s="926"/>
      <c r="J52" s="935"/>
      <c r="K52" s="943">
        <v>2956</v>
      </c>
      <c r="L52" s="952">
        <v>3111</v>
      </c>
      <c r="M52" s="952">
        <v>3229</v>
      </c>
      <c r="N52" s="952">
        <v>3366</v>
      </c>
      <c r="O52" s="961">
        <v>3675</v>
      </c>
      <c r="P52" s="734"/>
      <c r="Q52" s="734"/>
      <c r="R52" s="734"/>
      <c r="S52" s="734"/>
      <c r="T52" s="734"/>
      <c r="U52" s="734"/>
    </row>
    <row r="53" spans="1:21" ht="30.75" customHeight="1">
      <c r="A53" s="734"/>
      <c r="B53" s="896" t="s">
        <v>48</v>
      </c>
      <c r="C53" s="910"/>
      <c r="D53" s="919"/>
      <c r="E53" s="927" t="s">
        <v>51</v>
      </c>
      <c r="F53" s="927"/>
      <c r="G53" s="927"/>
      <c r="H53" s="927"/>
      <c r="I53" s="927"/>
      <c r="J53" s="936"/>
      <c r="K53" s="944">
        <v>1387</v>
      </c>
      <c r="L53" s="953">
        <v>1414</v>
      </c>
      <c r="M53" s="953">
        <v>1514</v>
      </c>
      <c r="N53" s="953">
        <v>1517</v>
      </c>
      <c r="O53" s="962">
        <v>1626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539</v>
      </c>
      <c r="P56" s="734"/>
      <c r="Q56" s="734"/>
      <c r="R56" s="734"/>
      <c r="S56" s="734"/>
      <c r="T56" s="734"/>
      <c r="U56" s="734"/>
    </row>
    <row r="57" spans="1:21" ht="31.5" customHeight="1">
      <c r="A57" s="734"/>
      <c r="B57" s="899"/>
      <c r="C57" s="912"/>
      <c r="D57" s="912"/>
      <c r="E57" s="928"/>
      <c r="F57" s="928"/>
      <c r="G57" s="928"/>
      <c r="H57" s="928"/>
      <c r="I57" s="928"/>
      <c r="J57" s="937" t="s">
        <v>16</v>
      </c>
      <c r="K57" s="946" t="s">
        <v>530</v>
      </c>
      <c r="L57" s="954" t="s">
        <v>531</v>
      </c>
      <c r="M57" s="954" t="s">
        <v>532</v>
      </c>
      <c r="N57" s="954" t="s">
        <v>533</v>
      </c>
      <c r="O57" s="964" t="s">
        <v>534</v>
      </c>
      <c r="P57" s="734"/>
      <c r="Q57" s="734"/>
      <c r="R57" s="734"/>
      <c r="S57" s="734"/>
      <c r="T57" s="734"/>
      <c r="U57" s="734"/>
    </row>
    <row r="58" spans="1:21" ht="31.5" customHeight="1">
      <c r="B58" s="900" t="s">
        <v>62</v>
      </c>
      <c r="C58" s="913"/>
      <c r="D58" s="920" t="s">
        <v>65</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67</v>
      </c>
      <c r="E60" s="931"/>
      <c r="F60" s="931"/>
      <c r="G60" s="931"/>
      <c r="H60" s="931"/>
      <c r="I60" s="931"/>
      <c r="J60" s="940"/>
      <c r="K60" s="949" t="s">
        <v>201</v>
      </c>
      <c r="L60" s="957" t="s">
        <v>201</v>
      </c>
      <c r="M60" s="957" t="s">
        <v>201</v>
      </c>
      <c r="N60" s="957" t="s">
        <v>201</v>
      </c>
      <c r="O60" s="967" t="s">
        <v>201</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v0SCNNF7FJCQB/ZeFAboKyLrLDH1CtDDXX61eR51HtKj63Et8tCEV7cZnQWmNwcQJ7CSZT9oe//yyVmuvY3DGg==" saltValue="9x93Y9bocy7uEe+tQj4Ai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530</v>
      </c>
      <c r="J40" s="950" t="s">
        <v>531</v>
      </c>
      <c r="K40" s="950" t="s">
        <v>532</v>
      </c>
      <c r="L40" s="950" t="s">
        <v>533</v>
      </c>
      <c r="M40" s="990" t="s">
        <v>534</v>
      </c>
    </row>
    <row r="41" spans="2:13" ht="27.75" customHeight="1">
      <c r="B41" s="892" t="s">
        <v>33</v>
      </c>
      <c r="C41" s="906"/>
      <c r="D41" s="916"/>
      <c r="E41" s="973" t="s">
        <v>68</v>
      </c>
      <c r="F41" s="973"/>
      <c r="G41" s="973"/>
      <c r="H41" s="979"/>
      <c r="I41" s="983">
        <v>43091</v>
      </c>
      <c r="J41" s="987">
        <v>42802</v>
      </c>
      <c r="K41" s="987">
        <v>41265</v>
      </c>
      <c r="L41" s="987">
        <v>39381</v>
      </c>
      <c r="M41" s="991">
        <v>45554</v>
      </c>
    </row>
    <row r="42" spans="2:13" ht="27.75" customHeight="1">
      <c r="B42" s="893"/>
      <c r="C42" s="907"/>
      <c r="D42" s="917"/>
      <c r="E42" s="974" t="s">
        <v>76</v>
      </c>
      <c r="F42" s="974"/>
      <c r="G42" s="974"/>
      <c r="H42" s="980"/>
      <c r="I42" s="984">
        <v>206</v>
      </c>
      <c r="J42" s="988">
        <v>178</v>
      </c>
      <c r="K42" s="988">
        <v>146</v>
      </c>
      <c r="L42" s="988">
        <v>102</v>
      </c>
      <c r="M42" s="992">
        <v>68</v>
      </c>
    </row>
    <row r="43" spans="2:13" ht="27.75" customHeight="1">
      <c r="B43" s="893"/>
      <c r="C43" s="907"/>
      <c r="D43" s="917"/>
      <c r="E43" s="974" t="s">
        <v>77</v>
      </c>
      <c r="F43" s="974"/>
      <c r="G43" s="974"/>
      <c r="H43" s="980"/>
      <c r="I43" s="984">
        <v>9749</v>
      </c>
      <c r="J43" s="988">
        <v>12626</v>
      </c>
      <c r="K43" s="988">
        <v>11675</v>
      </c>
      <c r="L43" s="988">
        <v>10341</v>
      </c>
      <c r="M43" s="992">
        <v>6478</v>
      </c>
    </row>
    <row r="44" spans="2:13" ht="27.75" customHeight="1">
      <c r="B44" s="893"/>
      <c r="C44" s="907"/>
      <c r="D44" s="917"/>
      <c r="E44" s="974" t="s">
        <v>17</v>
      </c>
      <c r="F44" s="974"/>
      <c r="G44" s="974"/>
      <c r="H44" s="980"/>
      <c r="I44" s="984">
        <v>3043</v>
      </c>
      <c r="J44" s="988">
        <v>516</v>
      </c>
      <c r="K44" s="988">
        <v>432</v>
      </c>
      <c r="L44" s="988">
        <v>527</v>
      </c>
      <c r="M44" s="992">
        <v>550</v>
      </c>
    </row>
    <row r="45" spans="2:13" ht="27.75" customHeight="1">
      <c r="B45" s="893"/>
      <c r="C45" s="907"/>
      <c r="D45" s="917"/>
      <c r="E45" s="974" t="s">
        <v>80</v>
      </c>
      <c r="F45" s="974"/>
      <c r="G45" s="974"/>
      <c r="H45" s="980"/>
      <c r="I45" s="984">
        <v>7858</v>
      </c>
      <c r="J45" s="988">
        <v>6165</v>
      </c>
      <c r="K45" s="988">
        <v>5835</v>
      </c>
      <c r="L45" s="988">
        <v>5561</v>
      </c>
      <c r="M45" s="992">
        <v>5471</v>
      </c>
    </row>
    <row r="46" spans="2:13" ht="27.75" customHeight="1">
      <c r="B46" s="893"/>
      <c r="C46" s="907"/>
      <c r="D46" s="918"/>
      <c r="E46" s="974" t="s">
        <v>79</v>
      </c>
      <c r="F46" s="974"/>
      <c r="G46" s="974"/>
      <c r="H46" s="980"/>
      <c r="I46" s="984">
        <v>0</v>
      </c>
      <c r="J46" s="988" t="s">
        <v>201</v>
      </c>
      <c r="K46" s="988">
        <v>0</v>
      </c>
      <c r="L46" s="988">
        <v>1</v>
      </c>
      <c r="M46" s="992">
        <v>329</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56</v>
      </c>
      <c r="F48" s="974"/>
      <c r="G48" s="974"/>
      <c r="H48" s="980"/>
      <c r="I48" s="984" t="s">
        <v>201</v>
      </c>
      <c r="J48" s="988" t="s">
        <v>201</v>
      </c>
      <c r="K48" s="988" t="s">
        <v>201</v>
      </c>
      <c r="L48" s="988" t="s">
        <v>201</v>
      </c>
      <c r="M48" s="992" t="s">
        <v>201</v>
      </c>
    </row>
    <row r="49" spans="2:13" ht="27.75" customHeight="1">
      <c r="B49" s="894"/>
      <c r="C49" s="908"/>
      <c r="D49" s="917"/>
      <c r="E49" s="974" t="s">
        <v>86</v>
      </c>
      <c r="F49" s="974"/>
      <c r="G49" s="974"/>
      <c r="H49" s="980"/>
      <c r="I49" s="984" t="s">
        <v>201</v>
      </c>
      <c r="J49" s="988" t="s">
        <v>201</v>
      </c>
      <c r="K49" s="988" t="s">
        <v>201</v>
      </c>
      <c r="L49" s="988" t="s">
        <v>201</v>
      </c>
      <c r="M49" s="992" t="s">
        <v>201</v>
      </c>
    </row>
    <row r="50" spans="2:13" ht="27.75" customHeight="1">
      <c r="B50" s="968" t="s">
        <v>89</v>
      </c>
      <c r="C50" s="970"/>
      <c r="D50" s="972"/>
      <c r="E50" s="974" t="s">
        <v>91</v>
      </c>
      <c r="F50" s="974"/>
      <c r="G50" s="974"/>
      <c r="H50" s="980"/>
      <c r="I50" s="984">
        <v>12153</v>
      </c>
      <c r="J50" s="988">
        <v>12206</v>
      </c>
      <c r="K50" s="988">
        <v>12312</v>
      </c>
      <c r="L50" s="988">
        <v>12944</v>
      </c>
      <c r="M50" s="992">
        <v>14036</v>
      </c>
    </row>
    <row r="51" spans="2:13" ht="27.75" customHeight="1">
      <c r="B51" s="893"/>
      <c r="C51" s="907"/>
      <c r="D51" s="917"/>
      <c r="E51" s="974" t="s">
        <v>94</v>
      </c>
      <c r="F51" s="974"/>
      <c r="G51" s="974"/>
      <c r="H51" s="980"/>
      <c r="I51" s="984">
        <v>1515</v>
      </c>
      <c r="J51" s="988">
        <v>1740</v>
      </c>
      <c r="K51" s="988">
        <v>1553</v>
      </c>
      <c r="L51" s="988">
        <v>1417</v>
      </c>
      <c r="M51" s="992">
        <v>4241</v>
      </c>
    </row>
    <row r="52" spans="2:13" ht="27.75" customHeight="1">
      <c r="B52" s="894"/>
      <c r="C52" s="908"/>
      <c r="D52" s="917"/>
      <c r="E52" s="974" t="s">
        <v>41</v>
      </c>
      <c r="F52" s="974"/>
      <c r="G52" s="974"/>
      <c r="H52" s="980"/>
      <c r="I52" s="984">
        <v>39497</v>
      </c>
      <c r="J52" s="988">
        <v>39537</v>
      </c>
      <c r="K52" s="988">
        <v>39014</v>
      </c>
      <c r="L52" s="988">
        <v>38120</v>
      </c>
      <c r="M52" s="992">
        <v>36952</v>
      </c>
    </row>
    <row r="53" spans="2:13" ht="27.75" customHeight="1">
      <c r="B53" s="896" t="s">
        <v>48</v>
      </c>
      <c r="C53" s="910"/>
      <c r="D53" s="919"/>
      <c r="E53" s="976" t="s">
        <v>96</v>
      </c>
      <c r="F53" s="976"/>
      <c r="G53" s="976"/>
      <c r="H53" s="982"/>
      <c r="I53" s="985">
        <v>10782</v>
      </c>
      <c r="J53" s="989">
        <v>8803</v>
      </c>
      <c r="K53" s="989">
        <v>6476</v>
      </c>
      <c r="L53" s="989">
        <v>3431</v>
      </c>
      <c r="M53" s="993">
        <v>3219</v>
      </c>
    </row>
    <row r="54" spans="2:13" ht="27.75" customHeight="1">
      <c r="B54" s="969" t="s">
        <v>70</v>
      </c>
      <c r="C54" s="868"/>
      <c r="D54" s="868"/>
      <c r="E54" s="977"/>
      <c r="F54" s="977"/>
      <c r="G54" s="977"/>
      <c r="H54" s="977"/>
      <c r="I54" s="986"/>
      <c r="J54" s="986"/>
      <c r="K54" s="986"/>
      <c r="L54" s="986"/>
      <c r="M54" s="986"/>
    </row>
    <row r="55" spans="2:13" ht="13.2"/>
  </sheetData>
  <sheetProtection algorithmName="SHA-512" hashValue="c76oCsf2+mIHLOIVLQQ5x3T9BkVaw+R3tiptA/sqg6tBNiylc/qiJE4x/IxLvEuifTULdgDVSqOTeOuaFgY6xQ==" saltValue="ztTFzXiqzmWjKG6G2vICS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8</v>
      </c>
      <c r="C54" s="1000"/>
      <c r="D54" s="1000"/>
      <c r="E54" s="1009" t="s">
        <v>16</v>
      </c>
      <c r="F54" s="1016" t="s">
        <v>532</v>
      </c>
      <c r="G54" s="1016" t="s">
        <v>533</v>
      </c>
      <c r="H54" s="1024" t="s">
        <v>534</v>
      </c>
    </row>
    <row r="55" spans="2:8" ht="52.5" customHeight="1">
      <c r="B55" s="995"/>
      <c r="C55" s="1001" t="s">
        <v>100</v>
      </c>
      <c r="D55" s="1001"/>
      <c r="E55" s="1010"/>
      <c r="F55" s="1017">
        <v>6167</v>
      </c>
      <c r="G55" s="1017">
        <v>6775</v>
      </c>
      <c r="H55" s="1025">
        <v>6891</v>
      </c>
    </row>
    <row r="56" spans="2:8" ht="52.5" customHeight="1">
      <c r="B56" s="996"/>
      <c r="C56" s="1002" t="s">
        <v>103</v>
      </c>
      <c r="D56" s="1002"/>
      <c r="E56" s="1011"/>
      <c r="F56" s="1018">
        <v>1010</v>
      </c>
      <c r="G56" s="1018">
        <v>1010</v>
      </c>
      <c r="H56" s="1026">
        <v>2010</v>
      </c>
    </row>
    <row r="57" spans="2:8" ht="53.25" customHeight="1">
      <c r="B57" s="996"/>
      <c r="C57" s="1003" t="s">
        <v>73</v>
      </c>
      <c r="D57" s="1003"/>
      <c r="E57" s="1012"/>
      <c r="F57" s="1019">
        <v>6154</v>
      </c>
      <c r="G57" s="1019">
        <v>6169</v>
      </c>
      <c r="H57" s="1027">
        <v>6210</v>
      </c>
    </row>
    <row r="58" spans="2:8" ht="45.75" customHeight="1">
      <c r="B58" s="997"/>
      <c r="C58" s="1004" t="s">
        <v>392</v>
      </c>
      <c r="D58" s="1007"/>
      <c r="E58" s="1013"/>
      <c r="F58" s="1020">
        <v>3450</v>
      </c>
      <c r="G58" s="1020">
        <v>3450</v>
      </c>
      <c r="H58" s="1028">
        <v>3450</v>
      </c>
    </row>
    <row r="59" spans="2:8" ht="45.75" customHeight="1">
      <c r="B59" s="997"/>
      <c r="C59" s="1004" t="s">
        <v>386</v>
      </c>
      <c r="D59" s="1007"/>
      <c r="E59" s="1013"/>
      <c r="F59" s="1020">
        <v>1833</v>
      </c>
      <c r="G59" s="1020">
        <v>1659</v>
      </c>
      <c r="H59" s="1028">
        <v>1483</v>
      </c>
    </row>
    <row r="60" spans="2:8" ht="45.75" customHeight="1">
      <c r="B60" s="997"/>
      <c r="C60" s="1004" t="s">
        <v>513</v>
      </c>
      <c r="D60" s="1007"/>
      <c r="E60" s="1013"/>
      <c r="F60" s="1020">
        <v>212</v>
      </c>
      <c r="G60" s="1020">
        <v>365</v>
      </c>
      <c r="H60" s="1028">
        <v>560</v>
      </c>
    </row>
    <row r="61" spans="2:8" ht="45.75" customHeight="1">
      <c r="B61" s="997"/>
      <c r="C61" s="1004" t="s">
        <v>545</v>
      </c>
      <c r="D61" s="1007"/>
      <c r="E61" s="1013"/>
      <c r="F61" s="1020">
        <v>294</v>
      </c>
      <c r="G61" s="1020">
        <v>296</v>
      </c>
      <c r="H61" s="1028">
        <v>326</v>
      </c>
    </row>
    <row r="62" spans="2:8" ht="45.75" customHeight="1">
      <c r="B62" s="998"/>
      <c r="C62" s="1005" t="s">
        <v>546</v>
      </c>
      <c r="D62" s="1008"/>
      <c r="E62" s="1014"/>
      <c r="F62" s="1021">
        <v>197</v>
      </c>
      <c r="G62" s="1021">
        <v>196</v>
      </c>
      <c r="H62" s="1029">
        <v>196</v>
      </c>
    </row>
    <row r="63" spans="2:8" ht="52.5" customHeight="1">
      <c r="B63" s="999"/>
      <c r="C63" s="1006" t="s">
        <v>106</v>
      </c>
      <c r="D63" s="1006"/>
      <c r="E63" s="1015"/>
      <c r="F63" s="1022">
        <v>13331</v>
      </c>
      <c r="G63" s="1022">
        <v>13953</v>
      </c>
      <c r="H63" s="1030">
        <v>15111</v>
      </c>
    </row>
    <row r="64" spans="2:8" ht="13.2"/>
  </sheetData>
  <sheetProtection algorithmName="SHA-512" hashValue="4cQ7VqltRnNomIyOKYuhgJKWC22swqfEyDEwS1nvxykSIlXyv9j4/RYC/p801UUyCdjJylpWNtvK4zdYRweCYg==" saltValue="aMIOTWYPm8BL7zC67q4G6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529</v>
      </c>
      <c r="G2" s="818"/>
      <c r="H2" s="828"/>
    </row>
    <row r="3" spans="1:8">
      <c r="A3" s="782" t="s">
        <v>526</v>
      </c>
      <c r="B3" s="767"/>
      <c r="C3" s="1039"/>
      <c r="D3" s="1042">
        <v>101408</v>
      </c>
      <c r="E3" s="1044"/>
      <c r="F3" s="1047">
        <v>69185</v>
      </c>
      <c r="G3" s="1049"/>
      <c r="H3" s="1052"/>
    </row>
    <row r="4" spans="1:8">
      <c r="A4" s="754"/>
      <c r="B4" s="766"/>
      <c r="C4" s="1040"/>
      <c r="D4" s="1043">
        <v>13342</v>
      </c>
      <c r="E4" s="1045"/>
      <c r="F4" s="1048">
        <v>38519</v>
      </c>
      <c r="G4" s="1050"/>
      <c r="H4" s="1053"/>
    </row>
    <row r="5" spans="1:8">
      <c r="A5" s="782" t="s">
        <v>527</v>
      </c>
      <c r="B5" s="767"/>
      <c r="C5" s="1039"/>
      <c r="D5" s="1042">
        <v>41501</v>
      </c>
      <c r="E5" s="1044"/>
      <c r="F5" s="1047">
        <v>70166</v>
      </c>
      <c r="G5" s="1049"/>
      <c r="H5" s="1052"/>
    </row>
    <row r="6" spans="1:8">
      <c r="A6" s="754"/>
      <c r="B6" s="766"/>
      <c r="C6" s="1040"/>
      <c r="D6" s="1043">
        <v>12546</v>
      </c>
      <c r="E6" s="1045"/>
      <c r="F6" s="1048">
        <v>36115</v>
      </c>
      <c r="G6" s="1050"/>
      <c r="H6" s="1053"/>
    </row>
    <row r="7" spans="1:8">
      <c r="A7" s="782" t="s">
        <v>479</v>
      </c>
      <c r="B7" s="767"/>
      <c r="C7" s="1039"/>
      <c r="D7" s="1042">
        <v>35862</v>
      </c>
      <c r="E7" s="1044"/>
      <c r="F7" s="1047">
        <v>70329</v>
      </c>
      <c r="G7" s="1049"/>
      <c r="H7" s="1052"/>
    </row>
    <row r="8" spans="1:8">
      <c r="A8" s="754"/>
      <c r="B8" s="766"/>
      <c r="C8" s="1040"/>
      <c r="D8" s="1043">
        <v>14390</v>
      </c>
      <c r="E8" s="1045"/>
      <c r="F8" s="1048">
        <v>39403</v>
      </c>
      <c r="G8" s="1050"/>
      <c r="H8" s="1053"/>
    </row>
    <row r="9" spans="1:8">
      <c r="A9" s="782" t="s">
        <v>528</v>
      </c>
      <c r="B9" s="767"/>
      <c r="C9" s="1039"/>
      <c r="D9" s="1042">
        <v>65265</v>
      </c>
      <c r="E9" s="1044"/>
      <c r="F9" s="1047">
        <v>71871</v>
      </c>
      <c r="G9" s="1049"/>
      <c r="H9" s="1052"/>
    </row>
    <row r="10" spans="1:8">
      <c r="A10" s="754"/>
      <c r="B10" s="766"/>
      <c r="C10" s="1040"/>
      <c r="D10" s="1043">
        <v>14975</v>
      </c>
      <c r="E10" s="1045"/>
      <c r="F10" s="1048">
        <v>38232</v>
      </c>
      <c r="G10" s="1050"/>
      <c r="H10" s="1053"/>
    </row>
    <row r="11" spans="1:8">
      <c r="A11" s="782" t="s">
        <v>139</v>
      </c>
      <c r="B11" s="767"/>
      <c r="C11" s="1039"/>
      <c r="D11" s="1042">
        <v>68808</v>
      </c>
      <c r="E11" s="1044"/>
      <c r="F11" s="1047">
        <v>71807</v>
      </c>
      <c r="G11" s="1049"/>
      <c r="H11" s="1052"/>
    </row>
    <row r="12" spans="1:8">
      <c r="A12" s="754"/>
      <c r="B12" s="766"/>
      <c r="C12" s="1041"/>
      <c r="D12" s="1043">
        <v>14679</v>
      </c>
      <c r="E12" s="1045"/>
      <c r="F12" s="1048">
        <v>37333</v>
      </c>
      <c r="G12" s="1050"/>
      <c r="H12" s="1053"/>
    </row>
    <row r="13" spans="1:8">
      <c r="A13" s="782"/>
      <c r="B13" s="767"/>
      <c r="C13" s="1039"/>
      <c r="D13" s="1042">
        <v>62569</v>
      </c>
      <c r="E13" s="1044"/>
      <c r="F13" s="1047">
        <v>70672</v>
      </c>
      <c r="G13" s="1051"/>
      <c r="H13" s="1052"/>
    </row>
    <row r="14" spans="1:8">
      <c r="A14" s="754"/>
      <c r="B14" s="766"/>
      <c r="C14" s="1040"/>
      <c r="D14" s="1043">
        <v>13986</v>
      </c>
      <c r="E14" s="1045"/>
      <c r="F14" s="1048">
        <v>37920</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12.02</v>
      </c>
      <c r="C19" s="1032">
        <f>ROUND(VALUE(SUBSTITUTE(実質収支比率等に係る経年分析!G$48,"▲","-")),2)</f>
        <v>9.58</v>
      </c>
      <c r="D19" s="1032">
        <f>ROUND(VALUE(SUBSTITUTE(実質収支比率等に係る経年分析!H$48,"▲","-")),2)</f>
        <v>13.86</v>
      </c>
      <c r="E19" s="1032">
        <f>ROUND(VALUE(SUBSTITUTE(実質収支比率等に係る経年分析!I$48,"▲","-")),2)</f>
        <v>13.32</v>
      </c>
      <c r="F19" s="1032">
        <f>ROUND(VALUE(SUBSTITUTE(実質収支比率等に係る経年分析!J$48,"▲","-")),2)</f>
        <v>13.58</v>
      </c>
    </row>
    <row r="20" spans="1:11">
      <c r="A20" s="1032" t="s">
        <v>32</v>
      </c>
      <c r="B20" s="1032">
        <f>ROUND(VALUE(SUBSTITUTE(実質収支比率等に係る経年分析!F$47,"▲","-")),2)</f>
        <v>33.28</v>
      </c>
      <c r="C20" s="1032">
        <f>ROUND(VALUE(SUBSTITUTE(実質収支比率等に係る経年分析!G$47,"▲","-")),2)</f>
        <v>31.18</v>
      </c>
      <c r="D20" s="1032">
        <f>ROUND(VALUE(SUBSTITUTE(実質収支比率等に係る経年分析!H$47,"▲","-")),2)</f>
        <v>30.33</v>
      </c>
      <c r="E20" s="1032">
        <f>ROUND(VALUE(SUBSTITUTE(実質収支比率等に係る経年分析!I$47,"▲","-")),2)</f>
        <v>32.06</v>
      </c>
      <c r="F20" s="1032">
        <f>ROUND(VALUE(SUBSTITUTE(実質収支比率等に係る経年分析!J$47,"▲","-")),2)</f>
        <v>33.64</v>
      </c>
    </row>
    <row r="21" spans="1:11">
      <c r="A21" s="1032" t="s">
        <v>110</v>
      </c>
      <c r="B21" s="1032">
        <f>IF(ISNUMBER(VALUE(SUBSTITUTE(実質収支比率等に係る経年分析!F$49,"▲","-"))),ROUND(VALUE(SUBSTITUTE(実質収支比率等に係る経年分析!F$49,"▲","-")),2),NA())</f>
        <v>-1.57</v>
      </c>
      <c r="C21" s="1032">
        <f>IF(ISNUMBER(VALUE(SUBSTITUTE(実質収支比率等に係る経年分析!G$49,"▲","-"))),ROUND(VALUE(SUBSTITUTE(実質収支比率等に係る経年分析!G$49,"▲","-")),2),NA())</f>
        <v>-12.47</v>
      </c>
      <c r="D21" s="1032">
        <f>IF(ISNUMBER(VALUE(SUBSTITUTE(実質収支比率等に係る経年分析!H$49,"▲","-"))),ROUND(VALUE(SUBSTITUTE(実質収支比率等に係る経年分析!H$49,"▲","-")),2),NA())</f>
        <v>-1.57</v>
      </c>
      <c r="E21" s="1032">
        <f>IF(ISNUMBER(VALUE(SUBSTITUTE(実質収支比率等に係る経年分析!I$49,"▲","-"))),ROUND(VALUE(SUBSTITUTE(実質収支比率等に係る経年分析!I$49,"▲","-")),2),NA())</f>
        <v>0.71</v>
      </c>
      <c r="F21" s="1032">
        <f>IF(ISNUMBER(VALUE(SUBSTITUTE(実質収支比率等に係る経年分析!J$49,"▲","-"))),ROUND(VALUE(SUBSTITUTE(実質収支比率等に係る経年分析!J$49,"▲","-")),2),NA())</f>
        <v>-3.98</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71</v>
      </c>
      <c r="D26" s="1033" t="s">
        <v>111</v>
      </c>
      <c r="E26" s="1033" t="s">
        <v>71</v>
      </c>
      <c r="F26" s="1033" t="s">
        <v>111</v>
      </c>
      <c r="G26" s="1033" t="s">
        <v>71</v>
      </c>
      <c r="H26" s="1033" t="s">
        <v>111</v>
      </c>
      <c r="I26" s="1033" t="s">
        <v>71</v>
      </c>
      <c r="J26" s="1033" t="s">
        <v>111</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5.34</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5.25</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香取市太陽光発電事業特別会計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9.e-002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7.0000000000000007e-002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3.e-002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7.0000000000000007e-002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4.e-002</v>
      </c>
    </row>
    <row r="30" spans="1:11">
      <c r="A30" s="1033" t="str">
        <f>IF('連結実質赤字比率に係る赤字・黒字の構成分析'!C$40="",NA(),'連結実質赤字比率に係る赤字・黒字の構成分析'!C$40)</f>
        <v>香取市農業集落排水事業会計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8.e-002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6.e-002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6.e-002</v>
      </c>
    </row>
    <row r="31" spans="1:11">
      <c r="A31" s="1033" t="str">
        <f>IF('連結実質赤字比率に係る赤字・黒字の構成分析'!C$39="",NA(),'連結実質赤字比率に係る赤字・黒字の構成分析'!C$39)</f>
        <v>香取市公共下水道事業会計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0.28999999999999998</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0.28000000000000003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0.25</v>
      </c>
    </row>
    <row r="32" spans="1:11">
      <c r="A32" s="1033" t="str">
        <f>IF('連結実質赤字比率に係る赤字・黒字の構成分析'!C$38="",NA(),'連結実質赤字比率に係る赤字・黒字の構成分析'!C$38)</f>
        <v>香取市国民健康保険事業特別会計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1.39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1.67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1.76</v>
      </c>
    </row>
    <row r="33" spans="1:16">
      <c r="A33" s="1033" t="str">
        <f>IF('連結実質赤字比率に係る赤字・黒字の構成分析'!C$37="",NA(),'連結実質赤字比率に係る赤字・黒字の構成分析'!C$37)</f>
        <v>香取市介護保険事業特別会計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1.54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0.88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1.99</v>
      </c>
    </row>
    <row r="34" spans="1:16">
      <c r="A34" s="1033" t="str">
        <f>IF('連結実質赤字比率に係る赤字・黒字の構成分析'!C$36="",NA(),'連結実質赤字比率に係る赤字・黒字の構成分析'!C$36)</f>
        <v>香取市簡易水道事業会計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2.4900000000000002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2.73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2.75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2.88</v>
      </c>
    </row>
    <row r="35" spans="1:16">
      <c r="A35" s="1033" t="str">
        <f>IF('連結実質赤字比率に係る赤字・黒字の構成分析'!C$35="",NA(),'連結実質赤字比率に係る赤字・黒字の構成分析'!C$35)</f>
        <v>香取市水道事業会計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5.53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7.86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9.25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8.7200000000000006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9.57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13.85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13.31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13.58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2956</v>
      </c>
      <c r="E42" s="1034"/>
      <c r="F42" s="1034"/>
      <c r="G42" s="1034">
        <f>'実質公債費比率（分子）の構造'!L$52</f>
        <v>3111</v>
      </c>
      <c r="H42" s="1034"/>
      <c r="I42" s="1034"/>
      <c r="J42" s="1034">
        <f>'実質公債費比率（分子）の構造'!M$52</f>
        <v>3229</v>
      </c>
      <c r="K42" s="1034"/>
      <c r="L42" s="1034"/>
      <c r="M42" s="1034">
        <f>'実質公債費比率（分子）の構造'!N$52</f>
        <v>3366</v>
      </c>
      <c r="N42" s="1034"/>
      <c r="O42" s="1034"/>
      <c r="P42" s="1034">
        <f>'実質公債費比率（分子）の構造'!O$52</f>
        <v>3675</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35</v>
      </c>
      <c r="C44" s="1034"/>
      <c r="D44" s="1034"/>
      <c r="E44" s="1034">
        <f>'実質公債費比率（分子）の構造'!L$50</f>
        <v>37</v>
      </c>
      <c r="F44" s="1034"/>
      <c r="G44" s="1034"/>
      <c r="H44" s="1034">
        <f>'実質公債費比率（分子）の構造'!M$50</f>
        <v>38</v>
      </c>
      <c r="I44" s="1034"/>
      <c r="J44" s="1034"/>
      <c r="K44" s="1034">
        <f>'実質公債費比率（分子）の構造'!N$50</f>
        <v>36</v>
      </c>
      <c r="L44" s="1034"/>
      <c r="M44" s="1034"/>
      <c r="N44" s="1034">
        <f>'実質公債費比率（分子）の構造'!O$50</f>
        <v>37</v>
      </c>
      <c r="O44" s="1034"/>
      <c r="P44" s="1034"/>
    </row>
    <row r="45" spans="1:16">
      <c r="A45" s="1034" t="s">
        <v>0</v>
      </c>
      <c r="B45" s="1034">
        <f>'実質公債費比率（分子）の構造'!K$49</f>
        <v>279</v>
      </c>
      <c r="C45" s="1034"/>
      <c r="D45" s="1034"/>
      <c r="E45" s="1034">
        <f>'実質公債費比率（分子）の構造'!L$49</f>
        <v>238</v>
      </c>
      <c r="F45" s="1034"/>
      <c r="G45" s="1034"/>
      <c r="H45" s="1034">
        <f>'実質公債費比率（分子）の構造'!M$49</f>
        <v>149</v>
      </c>
      <c r="I45" s="1034"/>
      <c r="J45" s="1034"/>
      <c r="K45" s="1034">
        <f>'実質公債費比率（分子）の構造'!N$49</f>
        <v>74</v>
      </c>
      <c r="L45" s="1034"/>
      <c r="M45" s="1034"/>
      <c r="N45" s="1034">
        <f>'実質公債費比率（分子）の構造'!O$49</f>
        <v>88</v>
      </c>
      <c r="O45" s="1034"/>
      <c r="P45" s="1034"/>
    </row>
    <row r="46" spans="1:16">
      <c r="A46" s="1034" t="s">
        <v>37</v>
      </c>
      <c r="B46" s="1034">
        <f>'実質公債費比率（分子）の構造'!K$48</f>
        <v>913</v>
      </c>
      <c r="C46" s="1034"/>
      <c r="D46" s="1034"/>
      <c r="E46" s="1034">
        <f>'実質公債費比率（分子）の構造'!L$48</f>
        <v>817</v>
      </c>
      <c r="F46" s="1034"/>
      <c r="G46" s="1034"/>
      <c r="H46" s="1034">
        <f>'実質公債費比率（分子）の構造'!M$48</f>
        <v>828</v>
      </c>
      <c r="I46" s="1034"/>
      <c r="J46" s="1034"/>
      <c r="K46" s="1034">
        <f>'実質公債費比率（分子）の構造'!N$48</f>
        <v>959</v>
      </c>
      <c r="L46" s="1034"/>
      <c r="M46" s="1034"/>
      <c r="N46" s="1034">
        <f>'実質公債費比率（分子）の構造'!O$48</f>
        <v>722</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3116</v>
      </c>
      <c r="C49" s="1034"/>
      <c r="D49" s="1034"/>
      <c r="E49" s="1034">
        <f>'実質公債費比率（分子）の構造'!L$45</f>
        <v>3433</v>
      </c>
      <c r="F49" s="1034"/>
      <c r="G49" s="1034"/>
      <c r="H49" s="1034">
        <f>'実質公債費比率（分子）の構造'!M$45</f>
        <v>3728</v>
      </c>
      <c r="I49" s="1034"/>
      <c r="J49" s="1034"/>
      <c r="K49" s="1034">
        <f>'実質公債費比率（分子）の構造'!N$45</f>
        <v>3814</v>
      </c>
      <c r="L49" s="1034"/>
      <c r="M49" s="1034"/>
      <c r="N49" s="1034">
        <f>'実質公債費比率（分子）の構造'!O$45</f>
        <v>4454</v>
      </c>
      <c r="O49" s="1034"/>
      <c r="P49" s="1034"/>
    </row>
    <row r="50" spans="1:16">
      <c r="A50" s="1034" t="s">
        <v>51</v>
      </c>
      <c r="B50" s="1034" t="e">
        <f>NA()</f>
        <v>#N/A</v>
      </c>
      <c r="C50" s="1034">
        <f>IF(ISNUMBER('実質公債費比率（分子）の構造'!K$53),'実質公債費比率（分子）の構造'!K$53,NA())</f>
        <v>1387</v>
      </c>
      <c r="D50" s="1034" t="e">
        <f>NA()</f>
        <v>#N/A</v>
      </c>
      <c r="E50" s="1034" t="e">
        <f>NA()</f>
        <v>#N/A</v>
      </c>
      <c r="F50" s="1034">
        <f>IF(ISNUMBER('実質公債費比率（分子）の構造'!L$53),'実質公債費比率（分子）の構造'!L$53,NA())</f>
        <v>1414</v>
      </c>
      <c r="G50" s="1034" t="e">
        <f>NA()</f>
        <v>#N/A</v>
      </c>
      <c r="H50" s="1034" t="e">
        <f>NA()</f>
        <v>#N/A</v>
      </c>
      <c r="I50" s="1034">
        <f>IF(ISNUMBER('実質公債費比率（分子）の構造'!M$53),'実質公債費比率（分子）の構造'!M$53,NA())</f>
        <v>1514</v>
      </c>
      <c r="J50" s="1034" t="e">
        <f>NA()</f>
        <v>#N/A</v>
      </c>
      <c r="K50" s="1034" t="e">
        <f>NA()</f>
        <v>#N/A</v>
      </c>
      <c r="L50" s="1034">
        <f>IF(ISNUMBER('実質公債費比率（分子）の構造'!N$53),'実質公債費比率（分子）の構造'!N$53,NA())</f>
        <v>1517</v>
      </c>
      <c r="M50" s="1034" t="e">
        <f>NA()</f>
        <v>#N/A</v>
      </c>
      <c r="N50" s="1034" t="e">
        <f>NA()</f>
        <v>#N/A</v>
      </c>
      <c r="O50" s="1034">
        <f>IF(ISNUMBER('実質公債費比率（分子）の構造'!O$53),'実質公債費比率（分子）の構造'!O$53,NA())</f>
        <v>1626</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128</v>
      </c>
      <c r="E55" s="1033" t="s">
        <v>124</v>
      </c>
      <c r="F55" s="1033"/>
      <c r="G55" s="1033" t="s">
        <v>128</v>
      </c>
      <c r="H55" s="1033" t="s">
        <v>124</v>
      </c>
      <c r="I55" s="1033"/>
      <c r="J55" s="1033" t="s">
        <v>128</v>
      </c>
      <c r="K55" s="1033" t="s">
        <v>124</v>
      </c>
      <c r="L55" s="1033"/>
      <c r="M55" s="1033" t="s">
        <v>128</v>
      </c>
      <c r="N55" s="1033" t="s">
        <v>124</v>
      </c>
      <c r="O55" s="1033"/>
      <c r="P55" s="1033" t="s">
        <v>128</v>
      </c>
    </row>
    <row r="56" spans="1:16">
      <c r="A56" s="1033" t="s">
        <v>41</v>
      </c>
      <c r="B56" s="1033"/>
      <c r="C56" s="1033"/>
      <c r="D56" s="1033">
        <f>'将来負担比率（分子）の構造'!I$52</f>
        <v>39497</v>
      </c>
      <c r="E56" s="1033"/>
      <c r="F56" s="1033"/>
      <c r="G56" s="1033">
        <f>'将来負担比率（分子）の構造'!J$52</f>
        <v>39537</v>
      </c>
      <c r="H56" s="1033"/>
      <c r="I56" s="1033"/>
      <c r="J56" s="1033">
        <f>'将来負担比率（分子）の構造'!K$52</f>
        <v>39014</v>
      </c>
      <c r="K56" s="1033"/>
      <c r="L56" s="1033"/>
      <c r="M56" s="1033">
        <f>'将来負担比率（分子）の構造'!L$52</f>
        <v>38120</v>
      </c>
      <c r="N56" s="1033"/>
      <c r="O56" s="1033"/>
      <c r="P56" s="1033">
        <f>'将来負担比率（分子）の構造'!M$52</f>
        <v>36952</v>
      </c>
    </row>
    <row r="57" spans="1:16">
      <c r="A57" s="1033" t="s">
        <v>94</v>
      </c>
      <c r="B57" s="1033"/>
      <c r="C57" s="1033"/>
      <c r="D57" s="1033">
        <f>'将来負担比率（分子）の構造'!I$51</f>
        <v>1515</v>
      </c>
      <c r="E57" s="1033"/>
      <c r="F57" s="1033"/>
      <c r="G57" s="1033">
        <f>'将来負担比率（分子）の構造'!J$51</f>
        <v>1740</v>
      </c>
      <c r="H57" s="1033"/>
      <c r="I57" s="1033"/>
      <c r="J57" s="1033">
        <f>'将来負担比率（分子）の構造'!K$51</f>
        <v>1553</v>
      </c>
      <c r="K57" s="1033"/>
      <c r="L57" s="1033"/>
      <c r="M57" s="1033">
        <f>'将来負担比率（分子）の構造'!L$51</f>
        <v>1417</v>
      </c>
      <c r="N57" s="1033"/>
      <c r="O57" s="1033"/>
      <c r="P57" s="1033">
        <f>'将来負担比率（分子）の構造'!M$51</f>
        <v>4241</v>
      </c>
    </row>
    <row r="58" spans="1:16">
      <c r="A58" s="1033" t="s">
        <v>91</v>
      </c>
      <c r="B58" s="1033"/>
      <c r="C58" s="1033"/>
      <c r="D58" s="1033">
        <f>'将来負担比率（分子）の構造'!I$50</f>
        <v>12153</v>
      </c>
      <c r="E58" s="1033"/>
      <c r="F58" s="1033"/>
      <c r="G58" s="1033">
        <f>'将来負担比率（分子）の構造'!J$50</f>
        <v>12206</v>
      </c>
      <c r="H58" s="1033"/>
      <c r="I58" s="1033"/>
      <c r="J58" s="1033">
        <f>'将来負担比率（分子）の構造'!K$50</f>
        <v>12312</v>
      </c>
      <c r="K58" s="1033"/>
      <c r="L58" s="1033"/>
      <c r="M58" s="1033">
        <f>'将来負担比率（分子）の構造'!L$50</f>
        <v>12944</v>
      </c>
      <c r="N58" s="1033"/>
      <c r="O58" s="1033"/>
      <c r="P58" s="1033">
        <f>'将来負担比率（分子）の構造'!M$50</f>
        <v>14036</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0</v>
      </c>
      <c r="C61" s="1033"/>
      <c r="D61" s="1033"/>
      <c r="E61" s="1033" t="str">
        <f>'将来負担比率（分子）の構造'!J$46</f>
        <v>-</v>
      </c>
      <c r="F61" s="1033"/>
      <c r="G61" s="1033"/>
      <c r="H61" s="1033">
        <f>'将来負担比率（分子）の構造'!K$46</f>
        <v>0</v>
      </c>
      <c r="I61" s="1033"/>
      <c r="J61" s="1033"/>
      <c r="K61" s="1033">
        <f>'将来負担比率（分子）の構造'!L$46</f>
        <v>1</v>
      </c>
      <c r="L61" s="1033"/>
      <c r="M61" s="1033"/>
      <c r="N61" s="1033">
        <f>'将来負担比率（分子）の構造'!M$46</f>
        <v>329</v>
      </c>
      <c r="O61" s="1033"/>
      <c r="P61" s="1033"/>
    </row>
    <row r="62" spans="1:16">
      <c r="A62" s="1033" t="s">
        <v>80</v>
      </c>
      <c r="B62" s="1033">
        <f>'将来負担比率（分子）の構造'!I$45</f>
        <v>7858</v>
      </c>
      <c r="C62" s="1033"/>
      <c r="D62" s="1033"/>
      <c r="E62" s="1033">
        <f>'将来負担比率（分子）の構造'!J$45</f>
        <v>6165</v>
      </c>
      <c r="F62" s="1033"/>
      <c r="G62" s="1033"/>
      <c r="H62" s="1033">
        <f>'将来負担比率（分子）の構造'!K$45</f>
        <v>5835</v>
      </c>
      <c r="I62" s="1033"/>
      <c r="J62" s="1033"/>
      <c r="K62" s="1033">
        <f>'将来負担比率（分子）の構造'!L$45</f>
        <v>5561</v>
      </c>
      <c r="L62" s="1033"/>
      <c r="M62" s="1033"/>
      <c r="N62" s="1033">
        <f>'将来負担比率（分子）の構造'!M$45</f>
        <v>5471</v>
      </c>
      <c r="O62" s="1033"/>
      <c r="P62" s="1033"/>
    </row>
    <row r="63" spans="1:16">
      <c r="A63" s="1033" t="s">
        <v>17</v>
      </c>
      <c r="B63" s="1033">
        <f>'将来負担比率（分子）の構造'!I$44</f>
        <v>3043</v>
      </c>
      <c r="C63" s="1033"/>
      <c r="D63" s="1033"/>
      <c r="E63" s="1033">
        <f>'将来負担比率（分子）の構造'!J$44</f>
        <v>516</v>
      </c>
      <c r="F63" s="1033"/>
      <c r="G63" s="1033"/>
      <c r="H63" s="1033">
        <f>'将来負担比率（分子）の構造'!K$44</f>
        <v>432</v>
      </c>
      <c r="I63" s="1033"/>
      <c r="J63" s="1033"/>
      <c r="K63" s="1033">
        <f>'将来負担比率（分子）の構造'!L$44</f>
        <v>527</v>
      </c>
      <c r="L63" s="1033"/>
      <c r="M63" s="1033"/>
      <c r="N63" s="1033">
        <f>'将来負担比率（分子）の構造'!M$44</f>
        <v>550</v>
      </c>
      <c r="O63" s="1033"/>
      <c r="P63" s="1033"/>
    </row>
    <row r="64" spans="1:16">
      <c r="A64" s="1033" t="s">
        <v>77</v>
      </c>
      <c r="B64" s="1033">
        <f>'将来負担比率（分子）の構造'!I$43</f>
        <v>9749</v>
      </c>
      <c r="C64" s="1033"/>
      <c r="D64" s="1033"/>
      <c r="E64" s="1033">
        <f>'将来負担比率（分子）の構造'!J$43</f>
        <v>12626</v>
      </c>
      <c r="F64" s="1033"/>
      <c r="G64" s="1033"/>
      <c r="H64" s="1033">
        <f>'将来負担比率（分子）の構造'!K$43</f>
        <v>11675</v>
      </c>
      <c r="I64" s="1033"/>
      <c r="J64" s="1033"/>
      <c r="K64" s="1033">
        <f>'将来負担比率（分子）の構造'!L$43</f>
        <v>10341</v>
      </c>
      <c r="L64" s="1033"/>
      <c r="M64" s="1033"/>
      <c r="N64" s="1033">
        <f>'将来負担比率（分子）の構造'!M$43</f>
        <v>6478</v>
      </c>
      <c r="O64" s="1033"/>
      <c r="P64" s="1033"/>
    </row>
    <row r="65" spans="1:16">
      <c r="A65" s="1033" t="s">
        <v>76</v>
      </c>
      <c r="B65" s="1033">
        <f>'将来負担比率（分子）の構造'!I$42</f>
        <v>206</v>
      </c>
      <c r="C65" s="1033"/>
      <c r="D65" s="1033"/>
      <c r="E65" s="1033">
        <f>'将来負担比率（分子）の構造'!J$42</f>
        <v>178</v>
      </c>
      <c r="F65" s="1033"/>
      <c r="G65" s="1033"/>
      <c r="H65" s="1033">
        <f>'将来負担比率（分子）の構造'!K$42</f>
        <v>146</v>
      </c>
      <c r="I65" s="1033"/>
      <c r="J65" s="1033"/>
      <c r="K65" s="1033">
        <f>'将来負担比率（分子）の構造'!L$42</f>
        <v>102</v>
      </c>
      <c r="L65" s="1033"/>
      <c r="M65" s="1033"/>
      <c r="N65" s="1033">
        <f>'将来負担比率（分子）の構造'!M$42</f>
        <v>68</v>
      </c>
      <c r="O65" s="1033"/>
      <c r="P65" s="1033"/>
    </row>
    <row r="66" spans="1:16">
      <c r="A66" s="1033" t="s">
        <v>68</v>
      </c>
      <c r="B66" s="1033">
        <f>'将来負担比率（分子）の構造'!I$41</f>
        <v>43091</v>
      </c>
      <c r="C66" s="1033"/>
      <c r="D66" s="1033"/>
      <c r="E66" s="1033">
        <f>'将来負担比率（分子）の構造'!J$41</f>
        <v>42802</v>
      </c>
      <c r="F66" s="1033"/>
      <c r="G66" s="1033"/>
      <c r="H66" s="1033">
        <f>'将来負担比率（分子）の構造'!K$41</f>
        <v>41265</v>
      </c>
      <c r="I66" s="1033"/>
      <c r="J66" s="1033"/>
      <c r="K66" s="1033">
        <f>'将来負担比率（分子）の構造'!L$41</f>
        <v>39381</v>
      </c>
      <c r="L66" s="1033"/>
      <c r="M66" s="1033"/>
      <c r="N66" s="1033">
        <f>'将来負担比率（分子）の構造'!M$41</f>
        <v>45554</v>
      </c>
      <c r="O66" s="1033"/>
      <c r="P66" s="1033"/>
    </row>
    <row r="67" spans="1:16">
      <c r="A67" s="1033" t="s">
        <v>96</v>
      </c>
      <c r="B67" s="1033" t="e">
        <f>NA()</f>
        <v>#N/A</v>
      </c>
      <c r="C67" s="1033">
        <f>IF(ISNUMBER('将来負担比率（分子）の構造'!I$53),IF('将来負担比率（分子）の構造'!I$53&lt;0,0,'将来負担比率（分子）の構造'!I$53),NA())</f>
        <v>10782</v>
      </c>
      <c r="D67" s="1033" t="e">
        <f>NA()</f>
        <v>#N/A</v>
      </c>
      <c r="E67" s="1033" t="e">
        <f>NA()</f>
        <v>#N/A</v>
      </c>
      <c r="F67" s="1033">
        <f>IF(ISNUMBER('将来負担比率（分子）の構造'!J$53),IF('将来負担比率（分子）の構造'!J$53&lt;0,0,'将来負担比率（分子）の構造'!J$53),NA())</f>
        <v>8803</v>
      </c>
      <c r="G67" s="1033" t="e">
        <f>NA()</f>
        <v>#N/A</v>
      </c>
      <c r="H67" s="1033" t="e">
        <f>NA()</f>
        <v>#N/A</v>
      </c>
      <c r="I67" s="1033">
        <f>IF(ISNUMBER('将来負担比率（分子）の構造'!K$53),IF('将来負担比率（分子）の構造'!K$53&lt;0,0,'将来負担比率（分子）の構造'!K$53),NA())</f>
        <v>6476</v>
      </c>
      <c r="J67" s="1033" t="e">
        <f>NA()</f>
        <v>#N/A</v>
      </c>
      <c r="K67" s="1033" t="e">
        <f>NA()</f>
        <v>#N/A</v>
      </c>
      <c r="L67" s="1033">
        <f>IF(ISNUMBER('将来負担比率（分子）の構造'!L$53),IF('将来負担比率（分子）の構造'!L$53&lt;0,0,'将来負担比率（分子）の構造'!L$53),NA())</f>
        <v>3431</v>
      </c>
      <c r="M67" s="1033" t="e">
        <f>NA()</f>
        <v>#N/A</v>
      </c>
      <c r="N67" s="1033" t="e">
        <f>NA()</f>
        <v>#N/A</v>
      </c>
      <c r="O67" s="1033">
        <f>IF(ISNUMBER('将来負担比率（分子）の構造'!M$53),IF('将来負担比率（分子）の構造'!M$53&lt;0,0,'将来負担比率（分子）の構造'!M$53),NA())</f>
        <v>3219</v>
      </c>
      <c r="P67" s="1033" t="e">
        <f>NA()</f>
        <v>#N/A</v>
      </c>
    </row>
    <row r="70" spans="1:16">
      <c r="A70" s="1036" t="s">
        <v>131</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133</v>
      </c>
      <c r="B72" s="1037">
        <f>基金残高に係る経年分析!F55</f>
        <v>6167</v>
      </c>
      <c r="C72" s="1037">
        <f>基金残高に係る経年分析!G55</f>
        <v>6775</v>
      </c>
      <c r="D72" s="1037">
        <f>基金残高に係る経年分析!H55</f>
        <v>6891</v>
      </c>
    </row>
    <row r="73" spans="1:16">
      <c r="A73" s="1035" t="s">
        <v>134</v>
      </c>
      <c r="B73" s="1037">
        <f>基金残高に係る経年分析!F56</f>
        <v>1010</v>
      </c>
      <c r="C73" s="1037">
        <f>基金残高に係る経年分析!G56</f>
        <v>1010</v>
      </c>
      <c r="D73" s="1037">
        <f>基金残高に係る経年分析!H56</f>
        <v>2010</v>
      </c>
    </row>
    <row r="74" spans="1:16">
      <c r="A74" s="1035" t="s">
        <v>136</v>
      </c>
      <c r="B74" s="1037">
        <f>基金残高に係る経年分析!F57</f>
        <v>6154</v>
      </c>
      <c r="C74" s="1037">
        <f>基金残高に係る経年分析!G57</f>
        <v>6169</v>
      </c>
      <c r="D74" s="1037">
        <f>基金残高に係る経年分析!H57</f>
        <v>6210</v>
      </c>
    </row>
  </sheetData>
  <sheetProtection algorithmName="SHA-512" hashValue="2mx2zfbGmzxUwYxEai2WiLh7ZP+pR55UE3Y2bkNiCAZErZ4yYu04S8oJ2GLusnN1W0WXgM7fLLJadvAiTvx82w==" saltValue="8AtoXaa3uYVq7mMF5RXfd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2024-03-14T01:52:00Z</dcterms:created>
  <dcterms:modified xsi:type="dcterms:W3CDTF">2024-03-17T23:07:36Z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2024-03-17T23:07:36Z</vt:filetime>
  </property>
</Properties>
</file>