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36" windowWidth="11700" windowHeight="6528" activeTab="1"/>
  </bookViews>
  <sheets>
    <sheet name="入力" sheetId="1" r:id="rId1"/>
    <sheet name="印刷ページ" sheetId="5" r:id="rId2"/>
  </sheets>
  <definedNames>
    <definedName name="_xlnm.Print_Area"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<sst xmlns="http://schemas.openxmlformats.org/spreadsheetml/2006/main" xmlns:r="http://schemas.openxmlformats.org/officeDocument/2006/relationships" count="85" uniqueCount="85">
  <si>
    <t>〒330-9794　ゆうちょ銀行
東京貯金事務センター</t>
  </si>
  <si>
    <t>法人税割額（円）</t>
    <rPh sb="0" eb="3">
      <t>ホウジンゼイ</t>
    </rPh>
    <rPh sb="3" eb="4">
      <t>ワリ</t>
    </rPh>
    <rPh sb="4" eb="5">
      <t>ガク</t>
    </rPh>
    <rPh sb="6" eb="7">
      <t>エン</t>
    </rPh>
    <phoneticPr fontId="2"/>
  </si>
  <si>
    <t>日</t>
    <rPh sb="0" eb="1">
      <t>ニチ</t>
    </rPh>
    <phoneticPr fontId="2"/>
  </si>
  <si>
    <t>口</t>
  </si>
  <si>
    <t>納期限</t>
    <rPh sb="0" eb="3">
      <t>ノウキゲン</t>
    </rPh>
    <phoneticPr fontId="2"/>
  </si>
  <si>
    <t>管理番号</t>
    <rPh sb="0" eb="2">
      <t>カンリ</t>
    </rPh>
    <rPh sb="2" eb="4">
      <t>バンゴウ</t>
    </rPh>
    <phoneticPr fontId="2"/>
  </si>
  <si>
    <t>月</t>
    <rPh sb="0" eb="1">
      <t>ツキ</t>
    </rPh>
    <phoneticPr fontId="2"/>
  </si>
  <si>
    <t>年</t>
    <rPh sb="0" eb="1">
      <t>ネン</t>
    </rPh>
    <phoneticPr fontId="2"/>
  </si>
  <si>
    <t>均等割額（円）</t>
    <rPh sb="0" eb="3">
      <t>キントウワ</t>
    </rPh>
    <rPh sb="3" eb="4">
      <t>ガク</t>
    </rPh>
    <rPh sb="5" eb="6">
      <t>エン</t>
    </rPh>
    <phoneticPr fontId="2"/>
  </si>
  <si>
    <t>億</t>
  </si>
  <si>
    <t>千葉信用金庫</t>
    <rPh sb="0" eb="2">
      <t>チバ</t>
    </rPh>
    <rPh sb="2" eb="4">
      <t>シンヨウ</t>
    </rPh>
    <rPh sb="4" eb="6">
      <t>キンコ</t>
    </rPh>
    <phoneticPr fontId="2"/>
  </si>
  <si>
    <t>合計額（自動で入力されます）（円）</t>
    <rPh sb="0" eb="2">
      <t>ゴウケイ</t>
    </rPh>
    <rPh sb="2" eb="3">
      <t>ガク</t>
    </rPh>
    <rPh sb="4" eb="6">
      <t>ジドウ</t>
    </rPh>
    <rPh sb="7" eb="9">
      <t>ニュウリョク</t>
    </rPh>
    <rPh sb="15" eb="16">
      <t>エン</t>
    </rPh>
    <phoneticPr fontId="2"/>
  </si>
  <si>
    <t>指定金融
機 関 名</t>
  </si>
  <si>
    <t>年度</t>
    <rPh sb="0" eb="2">
      <t>ネンド</t>
    </rPh>
    <phoneticPr fontId="2"/>
  </si>
  <si>
    <t>督促手数料（円）</t>
    <rPh sb="6" eb="7">
      <t>エン</t>
    </rPh>
    <phoneticPr fontId="2"/>
  </si>
  <si>
    <t>1.下の色つきの部分に必要事項を入力してください。(※欄は必須です。その他はわかる範囲で入力してください。)</t>
    <rPh sb="2" eb="3">
      <t>シタ</t>
    </rPh>
    <rPh sb="4" eb="5">
      <t>イロ</t>
    </rPh>
    <rPh sb="8" eb="10">
      <t>ブブン</t>
    </rPh>
    <rPh sb="11" eb="13">
      <t>ヒツヨウ</t>
    </rPh>
    <rPh sb="13" eb="15">
      <t>ジコウ</t>
    </rPh>
    <rPh sb="16" eb="18">
      <t>ニュウリョク</t>
    </rPh>
    <rPh sb="27" eb="28">
      <t>ラン</t>
    </rPh>
    <rPh sb="29" eb="31">
      <t>ヒッス</t>
    </rPh>
    <rPh sb="36" eb="37">
      <t>タ</t>
    </rPh>
    <rPh sb="41" eb="43">
      <t>ハンイ</t>
    </rPh>
    <rPh sb="44" eb="46">
      <t>ニュウリョク</t>
    </rPh>
    <phoneticPr fontId="2"/>
  </si>
  <si>
    <t>05</t>
  </si>
  <si>
    <t>延　滞　金</t>
  </si>
  <si>
    <t>千 葉 県</t>
  </si>
  <si>
    <t>延滞金額（円）</t>
    <rPh sb="0" eb="3">
      <t>エンタイキン</t>
    </rPh>
    <rPh sb="3" eb="4">
      <t>ガク</t>
    </rPh>
    <rPh sb="5" eb="6">
      <t>エン</t>
    </rPh>
    <phoneticPr fontId="2"/>
  </si>
  <si>
    <t>市町村コード</t>
  </si>
  <si>
    <t>（原符）</t>
  </si>
  <si>
    <t>法人市民税領収証書 　</t>
  </si>
  <si>
    <t>京葉銀行</t>
    <rPh sb="0" eb="2">
      <t>ケイヨウ</t>
    </rPh>
    <rPh sb="2" eb="4">
      <t>ギンコウ</t>
    </rPh>
    <phoneticPr fontId="2"/>
  </si>
  <si>
    <t>納期限</t>
  </si>
  <si>
    <t>公</t>
  </si>
  <si>
    <t>管 理 番 号</t>
  </si>
  <si>
    <t>法人市民税納付書 　</t>
  </si>
  <si>
    <t>法人市民税領収済通知書 　</t>
  </si>
  <si>
    <t>振 替 口 座 番 号</t>
  </si>
  <si>
    <t xml:space="preserve">加  入  者 </t>
  </si>
  <si>
    <t>00170-1-962492</t>
  </si>
  <si>
    <t>取りまとめ店</t>
  </si>
  <si>
    <r>
      <rPr>
        <sz val="8"/>
        <color indexed="8"/>
        <rFont val="游明朝 Light"/>
      </rPr>
      <t>所在地及び法人名</t>
    </r>
    <r>
      <rPr>
        <sz val="7"/>
        <color indexed="8"/>
        <rFont val="游明朝 Light"/>
      </rPr>
      <t>（法人課税受託に係る受託法人の各事業年度の法人税額を課税標準とする市町村民税の法人割については，法人課税信託の名称を併記）</t>
    </r>
  </si>
  <si>
    <t>申  告  区  分</t>
  </si>
  <si>
    <t>年 度</t>
  </si>
  <si>
    <t>十</t>
  </si>
  <si>
    <t>事業年度又は連結事業年度</t>
  </si>
  <si>
    <t>佐原信用金庫</t>
    <rPh sb="0" eb="2">
      <t>サワラ</t>
    </rPh>
    <rPh sb="2" eb="4">
      <t>シンヨウ</t>
    </rPh>
    <rPh sb="4" eb="6">
      <t>キンコ</t>
    </rPh>
    <phoneticPr fontId="2"/>
  </si>
  <si>
    <t>法人税割額</t>
  </si>
  <si>
    <t>01</t>
  </si>
  <si>
    <t>（納付場所）</t>
    <rPh sb="1" eb="3">
      <t>ノウフ</t>
    </rPh>
    <rPh sb="3" eb="5">
      <t>バショ</t>
    </rPh>
    <phoneticPr fontId="2"/>
  </si>
  <si>
    <t>百</t>
  </si>
  <si>
    <t>千</t>
  </si>
  <si>
    <t>円</t>
  </si>
  <si>
    <t>万</t>
  </si>
  <si>
    <t>法人名※</t>
    <rPh sb="0" eb="2">
      <t>ホウジン</t>
    </rPh>
    <rPh sb="2" eb="3">
      <t>メイ</t>
    </rPh>
    <phoneticPr fontId="2"/>
  </si>
  <si>
    <t>千葉興業銀行</t>
    <rPh sb="0" eb="2">
      <t>チバ</t>
    </rPh>
    <rPh sb="2" eb="4">
      <t>コウギョウ</t>
    </rPh>
    <rPh sb="4" eb="6">
      <t>ギンコウ</t>
    </rPh>
    <phoneticPr fontId="2"/>
  </si>
  <si>
    <t>均等割額</t>
  </si>
  <si>
    <t>02</t>
  </si>
  <si>
    <t>03</t>
  </si>
  <si>
    <t>督促手数料</t>
  </si>
  <si>
    <t>04</t>
  </si>
  <si>
    <t>〒</t>
  </si>
  <si>
    <t>合　計　額</t>
  </si>
  <si>
    <t>上記のとおり通知します。</t>
  </si>
  <si>
    <t>領収日付印</t>
  </si>
  <si>
    <t>日計</t>
  </si>
  <si>
    <t>上記のとおり領収しました。</t>
  </si>
  <si>
    <t>※処理事項</t>
  </si>
  <si>
    <t>上記のとおり納付します。</t>
  </si>
  <si>
    <r>
      <t>２．画面下のタブから</t>
    </r>
    <r>
      <rPr>
        <b/>
        <sz val="11"/>
        <color auto="1"/>
        <rFont val="ＭＳ Ｐゴシック"/>
      </rPr>
      <t>「印刷ページ」</t>
    </r>
    <r>
      <rPr>
        <sz val="11"/>
        <color auto="1"/>
        <rFont val="ＭＳ Ｐゴシック"/>
      </rPr>
      <t>を選択して印刷してください。領収証書、納付書、領収済通知書が、Ａ４用紙１枚に印刷されます。</t>
    </r>
    <rPh sb="2" eb="4">
      <t>ガメン</t>
    </rPh>
    <rPh sb="4" eb="5">
      <t>シタ</t>
    </rPh>
    <rPh sb="11" eb="13">
      <t>インサツ</t>
    </rPh>
    <rPh sb="18" eb="20">
      <t>センタク</t>
    </rPh>
    <rPh sb="22" eb="24">
      <t>インサツ</t>
    </rPh>
    <rPh sb="31" eb="34">
      <t>リョウシュウショウ</t>
    </rPh>
    <rPh sb="34" eb="35">
      <t>ショ</t>
    </rPh>
    <rPh sb="36" eb="39">
      <t>ノウフショ</t>
    </rPh>
    <rPh sb="40" eb="42">
      <t>リョウシュウ</t>
    </rPh>
    <rPh sb="42" eb="43">
      <t>ズ</t>
    </rPh>
    <rPh sb="43" eb="46">
      <t>ツウチショ</t>
    </rPh>
    <rPh sb="50" eb="52">
      <t>ヨウシ</t>
    </rPh>
    <rPh sb="53" eb="54">
      <t>マイ</t>
    </rPh>
    <rPh sb="55" eb="57">
      <t>インサツ</t>
    </rPh>
    <phoneticPr fontId="2"/>
  </si>
  <si>
    <t>（納税者保管）</t>
  </si>
  <si>
    <t>（金融機関等保管）</t>
  </si>
  <si>
    <t>千葉県香取市会計管理者</t>
    <rPh sb="0" eb="3">
      <t>チバケン</t>
    </rPh>
    <rPh sb="3" eb="5">
      <t>カトリ</t>
    </rPh>
    <rPh sb="5" eb="6">
      <t>シ</t>
    </rPh>
    <rPh sb="6" eb="8">
      <t>カイケイ</t>
    </rPh>
    <rPh sb="8" eb="11">
      <t>カンリシャ</t>
    </rPh>
    <phoneticPr fontId="2"/>
  </si>
  <si>
    <t>香取市</t>
    <rPh sb="0" eb="2">
      <t>カトリ</t>
    </rPh>
    <rPh sb="2" eb="3">
      <t>シ</t>
    </rPh>
    <phoneticPr fontId="2"/>
  </si>
  <si>
    <t>※処理事項</t>
    <rPh sb="1" eb="3">
      <t>ショリ</t>
    </rPh>
    <rPh sb="3" eb="5">
      <t>ジコウ</t>
    </rPh>
    <phoneticPr fontId="2"/>
  </si>
  <si>
    <t>京葉銀行　佐原支店</t>
    <rPh sb="0" eb="2">
      <t>ケイヨウ</t>
    </rPh>
    <rPh sb="2" eb="4">
      <t>ギンコウ</t>
    </rPh>
    <rPh sb="5" eb="7">
      <t>サワラ</t>
    </rPh>
    <rPh sb="7" eb="9">
      <t>シテン</t>
    </rPh>
    <phoneticPr fontId="2"/>
  </si>
  <si>
    <t>（香取市保管）</t>
    <rPh sb="1" eb="3">
      <t>カトリ</t>
    </rPh>
    <phoneticPr fontId="2"/>
  </si>
  <si>
    <t>銚子商工信用組合</t>
    <rPh sb="0" eb="2">
      <t>チョウシ</t>
    </rPh>
    <rPh sb="2" eb="4">
      <t>ショウコウ</t>
    </rPh>
    <rPh sb="4" eb="6">
      <t>シンヨウ</t>
    </rPh>
    <rPh sb="6" eb="8">
      <t>クミアイ</t>
    </rPh>
    <phoneticPr fontId="2"/>
  </si>
  <si>
    <t>以上の各本店・支店</t>
    <rPh sb="0" eb="2">
      <t>イジョウ</t>
    </rPh>
    <rPh sb="3" eb="4">
      <t>カク</t>
    </rPh>
    <rPh sb="4" eb="6">
      <t>ホンテン</t>
    </rPh>
    <rPh sb="7" eb="9">
      <t>シテン</t>
    </rPh>
    <phoneticPr fontId="2"/>
  </si>
  <si>
    <t>千葉銀行</t>
    <rPh sb="0" eb="2">
      <t>チバ</t>
    </rPh>
    <rPh sb="2" eb="4">
      <t>ギンコウ</t>
    </rPh>
    <phoneticPr fontId="2"/>
  </si>
  <si>
    <t>銚子信用金庫</t>
    <rPh sb="0" eb="2">
      <t>チョウシ</t>
    </rPh>
    <rPh sb="2" eb="4">
      <t>シンヨウ</t>
    </rPh>
    <rPh sb="4" eb="6">
      <t>キンコ</t>
    </rPh>
    <phoneticPr fontId="2"/>
  </si>
  <si>
    <t>かとり農業協同組合（各支店のみの取扱）</t>
    <rPh sb="3" eb="5">
      <t>ノウギョウ</t>
    </rPh>
    <rPh sb="5" eb="7">
      <t>キョウドウ</t>
    </rPh>
    <rPh sb="7" eb="9">
      <t>クミアイ</t>
    </rPh>
    <rPh sb="10" eb="13">
      <t>カクシテン</t>
    </rPh>
    <rPh sb="16" eb="18">
      <t>トリアツカイ</t>
    </rPh>
    <phoneticPr fontId="2"/>
  </si>
  <si>
    <t>ゆうちょ銀行・郵便局（関東各都県・山梨県）</t>
    <rPh sb="4" eb="6">
      <t>ギンコウ</t>
    </rPh>
    <rPh sb="7" eb="10">
      <t>ユウビンキョク</t>
    </rPh>
    <rPh sb="11" eb="13">
      <t>カントウ</t>
    </rPh>
    <rPh sb="13" eb="16">
      <t>カクトケン</t>
    </rPh>
    <rPh sb="17" eb="20">
      <t>ヤマナシケン</t>
    </rPh>
    <phoneticPr fontId="2"/>
  </si>
  <si>
    <t>※ゆうちょ銀行・郵便局では納期限を過ぎたものは取り扱いません。</t>
    <rPh sb="5" eb="7">
      <t>ギンコウ</t>
    </rPh>
    <rPh sb="8" eb="11">
      <t>ユウビンキョク</t>
    </rPh>
    <rPh sb="13" eb="16">
      <t>ノウキゲン</t>
    </rPh>
    <rPh sb="17" eb="18">
      <t>ス</t>
    </rPh>
    <rPh sb="23" eb="24">
      <t>ト</t>
    </rPh>
    <rPh sb="25" eb="26">
      <t>アツカ</t>
    </rPh>
    <phoneticPr fontId="2"/>
  </si>
  <si>
    <t>◎この納付書は3枚1組となっています。</t>
    <rPh sb="3" eb="6">
      <t>ノウフショ</t>
    </rPh>
    <rPh sb="8" eb="9">
      <t>マイ</t>
    </rPh>
    <rPh sb="10" eb="11">
      <t>クミ</t>
    </rPh>
    <phoneticPr fontId="2"/>
  </si>
  <si>
    <t>　切り離さずに提出してください。</t>
    <rPh sb="1" eb="2">
      <t>キ</t>
    </rPh>
    <rPh sb="3" eb="4">
      <t>ハナ</t>
    </rPh>
    <rPh sb="7" eb="9">
      <t>テイシュツ</t>
    </rPh>
    <phoneticPr fontId="2"/>
  </si>
  <si>
    <r>
      <t>３．印刷された用紙を　領収証書、納付書、領収済通知書　に分けて切り取り、</t>
    </r>
    <r>
      <rPr>
        <b/>
        <sz val="11"/>
        <color auto="1"/>
        <rFont val="ＭＳ Ｐゴシック"/>
      </rPr>
      <t>３枚を１組として</t>
    </r>
    <r>
      <rPr>
        <sz val="11"/>
        <color auto="1"/>
        <rFont val="ＭＳ Ｐゴシック"/>
      </rPr>
      <t>納付場所へお出しください。</t>
    </r>
    <rPh sb="2" eb="4">
      <t>インサツ</t>
    </rPh>
    <rPh sb="7" eb="9">
      <t>ヨウシ</t>
    </rPh>
    <rPh sb="28" eb="29">
      <t>ワ</t>
    </rPh>
    <rPh sb="31" eb="32">
      <t>キ</t>
    </rPh>
    <rPh sb="33" eb="34">
      <t>ト</t>
    </rPh>
    <rPh sb="37" eb="38">
      <t>マイ</t>
    </rPh>
    <rPh sb="40" eb="41">
      <t>クミ</t>
    </rPh>
    <rPh sb="44" eb="46">
      <t>ノウフ</t>
    </rPh>
    <rPh sb="46" eb="48">
      <t>バショ</t>
    </rPh>
    <rPh sb="50" eb="51">
      <t>ダ</t>
    </rPh>
    <phoneticPr fontId="2"/>
  </si>
  <si>
    <t>（西暦　もしくは　(元号)〇年</t>
    <rPh sb="1" eb="3">
      <t>セイレキ</t>
    </rPh>
    <rPh sb="10" eb="12">
      <t>ゲンゴウ</t>
    </rPh>
    <rPh sb="14" eb="15">
      <t>ネン</t>
    </rPh>
    <phoneticPr fontId="2"/>
  </si>
  <si>
    <t>郵便番号※</t>
    <rPh sb="0" eb="4">
      <t>ユウビンバンゴウ</t>
    </rPh>
    <phoneticPr fontId="2"/>
  </si>
  <si>
    <t>本店所在地※</t>
    <rPh sb="0" eb="2">
      <t>ホンテン</t>
    </rPh>
    <rPh sb="2" eb="5">
      <t>ショザイチ</t>
    </rPh>
    <phoneticPr fontId="2"/>
  </si>
  <si>
    <t>事業年度始期※</t>
    <rPh sb="0" eb="2">
      <t>ジギョウ</t>
    </rPh>
    <rPh sb="2" eb="4">
      <t>ネンド</t>
    </rPh>
    <rPh sb="4" eb="5">
      <t>ハジ</t>
    </rPh>
    <rPh sb="5" eb="6">
      <t>キ</t>
    </rPh>
    <phoneticPr fontId="2"/>
  </si>
  <si>
    <t>事業年度終期※</t>
    <rPh sb="0" eb="2">
      <t>ジギョウ</t>
    </rPh>
    <rPh sb="2" eb="4">
      <t>ネンド</t>
    </rPh>
    <rPh sb="4" eb="5">
      <t>オ</t>
    </rPh>
    <rPh sb="5" eb="6">
      <t>キ</t>
    </rPh>
    <phoneticPr fontId="2"/>
  </si>
  <si>
    <t>申告区分※　（予定/確定/修正　など）</t>
    <rPh sb="0" eb="2">
      <t>シンコク</t>
    </rPh>
    <rPh sb="2" eb="4">
      <t>クブン</t>
    </rPh>
    <rPh sb="7" eb="9">
      <t>ヨテイ</t>
    </rPh>
    <rPh sb="10" eb="12">
      <t>カクテイ</t>
    </rPh>
    <rPh sb="13" eb="15">
      <t>シュウセイ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</si>
</sst>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lt;=999]000;[&lt;=9999]000\-00;000\-0000"/>
    <numFmt numFmtId="178" formatCode="0_ "/>
  </numFmts>
  <fonts count="18">
    <font>
      <sz val="11"/>
      <color auto="1"/>
      <name val="ＭＳ Ｐゴシック"/>
      <family val="3"/>
    </font>
    <font>
      <sz val="11"/>
      <color indexed="8"/>
      <name val="游ゴシック"/>
      <family val="3"/>
    </font>
    <font>
      <sz val="6"/>
      <color auto="1"/>
      <name val="ＭＳ Ｐゴシック"/>
      <family val="3"/>
    </font>
    <font>
      <sz val="11"/>
      <color auto="1"/>
      <name val="ＭＳ Ｐ明朝"/>
      <family val="1"/>
    </font>
    <font>
      <sz val="12"/>
      <color auto="1"/>
      <name val="ＭＳ Ｐ明朝"/>
      <family val="1"/>
    </font>
    <font>
      <sz val="10"/>
      <color auto="1"/>
      <name val="ＭＳ Ｐ明朝"/>
      <family val="1"/>
    </font>
    <font>
      <sz val="11"/>
      <color indexed="8"/>
      <name val="游明朝 Light"/>
      <family val="1"/>
    </font>
    <font>
      <sz val="10"/>
      <color indexed="8"/>
      <name val="游明朝 Light"/>
      <family val="1"/>
    </font>
    <font>
      <b/>
      <sz val="10"/>
      <color indexed="8"/>
      <name val="游ゴシック"/>
      <family val="3"/>
    </font>
    <font>
      <sz val="8"/>
      <color indexed="8"/>
      <name val="游明朝 Light"/>
      <family val="1"/>
    </font>
    <font>
      <sz val="7"/>
      <color indexed="8"/>
      <name val="游明朝 Light"/>
      <family val="1"/>
    </font>
    <font>
      <sz val="9"/>
      <color indexed="8"/>
      <name val="游明朝 Light"/>
      <family val="1"/>
    </font>
    <font>
      <sz val="9"/>
      <color auto="1"/>
      <name val="游ゴシック"/>
      <family val="3"/>
    </font>
    <font>
      <sz val="7.5"/>
      <color indexed="8"/>
      <name val="游明朝 Light"/>
      <family val="1"/>
    </font>
    <font>
      <sz val="9"/>
      <color indexed="8"/>
      <name val="游ゴシック"/>
      <family val="3"/>
    </font>
    <font>
      <sz val="5"/>
      <color indexed="8"/>
      <name val="游明朝 Light"/>
      <family val="1"/>
    </font>
    <font>
      <sz val="12"/>
      <color indexed="8"/>
      <name val="游明朝 Light"/>
      <family val="1"/>
    </font>
    <font>
      <sz val="12"/>
      <color indexed="8"/>
      <name val="游ゴシック"/>
      <family val="3"/>
    </font>
  </fonts>
  <fills count="4">
    <fill>
      <patternFill patternType="none"/>
    </fill>
    <fill>
      <patternFill patternType="gray125"/>
    </fill>
    <fill>
      <patternFill patternType="solid">
        <fgColor theme="9" tint="0.8"/>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189">
    <xf numFmtId="0" fontId="0" fillId="0" borderId="0" xfId="0"/>
    <xf numFmtId="0" fontId="0" fillId="0" borderId="0" xfId="0" applyAlignment="1">
      <alignment vertical="center"/>
    </xf>
    <xf numFmtId="0" fontId="0" fillId="0" borderId="0" xfId="0" applyAlignment="1">
      <alignment horizontal="lef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shrinkToFit="1"/>
    </xf>
    <xf numFmtId="0" fontId="0" fillId="0" borderId="2" xfId="0" applyBorder="1" applyAlignment="1" applyProtection="1">
      <alignment horizontal="left" vertical="center"/>
    </xf>
    <xf numFmtId="0" fontId="0" fillId="0" borderId="0" xfId="0" applyBorder="1"/>
    <xf numFmtId="0" fontId="0" fillId="0" borderId="0" xfId="0" applyAlignment="1"/>
    <xf numFmtId="0" fontId="0" fillId="0" borderId="0" xfId="0" applyAlignment="1">
      <alignment horizontal="left"/>
    </xf>
    <xf numFmtId="0" fontId="0" fillId="0" borderId="3" xfId="0" applyBorder="1" applyAlignment="1" applyProtection="1">
      <alignment horizontal="left" vertical="center"/>
    </xf>
    <xf numFmtId="0" fontId="0" fillId="0" borderId="0" xfId="0" applyAlignment="1">
      <alignment horizontal="center"/>
    </xf>
    <xf numFmtId="0" fontId="3" fillId="0" borderId="0" xfId="0" applyFont="1" applyBorder="1" applyAlignment="1">
      <alignment horizontal="center" vertical="center"/>
    </xf>
    <xf numFmtId="0" fontId="3" fillId="0" borderId="0" xfId="0" applyFont="1" applyBorder="1"/>
    <xf numFmtId="0" fontId="3" fillId="0" borderId="0" xfId="0" applyFont="1" applyBorder="1" applyAlignment="1">
      <alignment horizontal="center" vertical="top" textRotation="255"/>
    </xf>
    <xf numFmtId="0" fontId="0" fillId="0" borderId="4" xfId="0" applyBorder="1" applyAlignment="1" applyProtection="1">
      <alignment horizontal="left" vertical="center"/>
    </xf>
    <xf numFmtId="0" fontId="0" fillId="2" borderId="2"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ont="1" applyFill="1" applyBorder="1" applyAlignment="1" applyProtection="1">
      <alignment horizontal="center" vertical="center"/>
      <protection locked="0"/>
    </xf>
    <xf numFmtId="0" fontId="0" fillId="0" borderId="2" xfId="0" applyBorder="1" applyAlignment="1" applyProtection="1">
      <alignment horizontal="center" vertical="center" shrinkToFit="1"/>
    </xf>
    <xf numFmtId="176" fontId="0" fillId="2" borderId="1" xfId="0" applyNumberFormat="1" applyFill="1" applyBorder="1" applyAlignment="1" applyProtection="1">
      <alignment horizontal="left" vertical="center"/>
      <protection locked="0"/>
    </xf>
    <xf numFmtId="176" fontId="0" fillId="3" borderId="1" xfId="0" applyNumberFormat="1" applyFill="1" applyBorder="1" applyAlignment="1" applyProtection="1">
      <alignment horizontal="left" vertical="center"/>
    </xf>
    <xf numFmtId="0" fontId="0" fillId="2" borderId="3" xfId="0" applyFill="1" applyBorder="1" applyAlignment="1" applyProtection="1">
      <alignment horizontal="left" vertical="center"/>
      <protection locked="0"/>
    </xf>
    <xf numFmtId="0" fontId="0" fillId="2" borderId="3" xfId="0" applyFont="1" applyFill="1" applyBorder="1" applyAlignment="1" applyProtection="1">
      <alignment horizontal="center" vertical="center"/>
      <protection locked="0"/>
    </xf>
    <xf numFmtId="0" fontId="0" fillId="0" borderId="3" xfId="0" applyBorder="1" applyAlignment="1" applyProtection="1">
      <alignment horizontal="center" vertical="center" shrinkToFit="1"/>
    </xf>
    <xf numFmtId="0" fontId="0" fillId="2" borderId="4" xfId="0" applyFont="1" applyFill="1" applyBorder="1" applyAlignment="1" applyProtection="1">
      <alignment horizontal="center" vertical="center"/>
      <protection locked="0"/>
    </xf>
    <xf numFmtId="0" fontId="0" fillId="0" borderId="4" xfId="0" applyBorder="1" applyAlignment="1" applyProtection="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1" xfId="0"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176" fontId="0" fillId="2" borderId="5" xfId="0" applyNumberForma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0" xfId="0" applyFill="1" applyBorder="1" applyAlignment="1">
      <alignment horizontal="left" vertical="center"/>
    </xf>
    <xf numFmtId="0" fontId="4" fillId="0" borderId="0" xfId="0" applyFont="1" applyBorder="1" applyAlignment="1">
      <alignment vertical="center"/>
    </xf>
    <xf numFmtId="0" fontId="5" fillId="0" borderId="0" xfId="0" applyFont="1" applyBorder="1" applyAlignment="1"/>
    <xf numFmtId="0" fontId="5" fillId="0" borderId="0" xfId="0" applyFont="1" applyBorder="1" applyAlignment="1">
      <alignment vertical="center"/>
    </xf>
    <xf numFmtId="0" fontId="6" fillId="0" borderId="0" xfId="1" applyFont="1">
      <alignment vertical="center"/>
    </xf>
    <xf numFmtId="0" fontId="6" fillId="0" borderId="0" xfId="1" applyFont="1" applyBorder="1">
      <alignment vertical="center"/>
    </xf>
    <xf numFmtId="0" fontId="6" fillId="0" borderId="6" xfId="1" applyFont="1" applyBorder="1">
      <alignment vertical="center"/>
    </xf>
    <xf numFmtId="0" fontId="7" fillId="0" borderId="1" xfId="1" applyFont="1" applyBorder="1" applyAlignment="1">
      <alignment horizontal="center" vertical="center"/>
    </xf>
    <xf numFmtId="0" fontId="8" fillId="0" borderId="1" xfId="1" quotePrefix="1" applyFont="1" applyBorder="1" applyAlignment="1">
      <alignment horizontal="distributed" vertical="center"/>
    </xf>
    <xf numFmtId="0" fontId="8" fillId="0" borderId="1" xfId="1" applyFont="1" applyBorder="1" applyAlignment="1">
      <alignment horizontal="center" vertical="center"/>
    </xf>
    <xf numFmtId="0" fontId="8" fillId="0" borderId="7" xfId="1" applyFont="1" applyBorder="1" applyAlignment="1">
      <alignment horizontal="center" vertical="center"/>
    </xf>
    <xf numFmtId="0" fontId="9" fillId="0" borderId="2" xfId="1" applyFont="1" applyBorder="1" applyAlignment="1">
      <alignment horizontal="center" vertical="center"/>
    </xf>
    <xf numFmtId="0" fontId="8" fillId="0" borderId="2" xfId="1" applyFont="1" applyBorder="1" applyAlignment="1">
      <alignment horizontal="center" vertical="center"/>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1" fillId="0" borderId="9" xfId="1" applyFont="1" applyBorder="1" applyAlignment="1">
      <alignment horizontal="left" vertical="center" wrapText="1"/>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1" fillId="0" borderId="1" xfId="1" applyFont="1" applyBorder="1" applyAlignment="1">
      <alignment horizontal="center" vertical="center"/>
    </xf>
    <xf numFmtId="0" fontId="1" fillId="0" borderId="1" xfId="1" applyFont="1" applyBorder="1" applyAlignment="1">
      <alignment horizontal="center" vertical="center" shrinkToFit="1"/>
    </xf>
    <xf numFmtId="0" fontId="11" fillId="0" borderId="2" xfId="1" applyFont="1" applyBorder="1" applyAlignment="1">
      <alignment horizontal="center" vertical="center"/>
    </xf>
    <xf numFmtId="0" fontId="12" fillId="0" borderId="8" xfId="0" applyFont="1" applyBorder="1" applyAlignment="1">
      <alignment horizontal="center" vertical="center" shrinkToFit="1"/>
    </xf>
    <xf numFmtId="0" fontId="12" fillId="0" borderId="10" xfId="0" applyFont="1" applyBorder="1" applyAlignment="1">
      <alignment horizontal="center" vertical="center" shrinkToFit="1"/>
    </xf>
    <xf numFmtId="0" fontId="10" fillId="0" borderId="2" xfId="1" applyNumberFormat="1" applyFont="1" applyBorder="1" applyAlignment="1">
      <alignment horizontal="distributed" vertical="center"/>
    </xf>
    <xf numFmtId="0" fontId="13" fillId="0" borderId="2" xfId="1" applyNumberFormat="1" applyFont="1" applyBorder="1" applyAlignment="1">
      <alignment horizontal="distributed" vertical="center" shrinkToFit="1"/>
    </xf>
    <xf numFmtId="0" fontId="10" fillId="0" borderId="2" xfId="1" applyNumberFormat="1" applyFont="1" applyBorder="1" applyAlignment="1">
      <alignment horizontal="distributed" vertical="center" shrinkToFit="1"/>
    </xf>
    <xf numFmtId="0" fontId="10" fillId="0" borderId="8" xfId="1" applyNumberFormat="1" applyFont="1" applyBorder="1" applyAlignment="1">
      <alignment horizontal="distributed" vertical="center"/>
    </xf>
    <xf numFmtId="0" fontId="10" fillId="0" borderId="11" xfId="1" applyNumberFormat="1" applyFont="1" applyBorder="1" applyAlignment="1">
      <alignment horizontal="distributed" vertical="center"/>
    </xf>
    <xf numFmtId="0" fontId="11" fillId="0" borderId="5" xfId="1" applyFont="1" applyBorder="1" applyAlignment="1">
      <alignment horizontal="center" vertical="center"/>
    </xf>
    <xf numFmtId="0" fontId="6" fillId="0" borderId="9" xfId="1" applyFont="1" applyBorder="1">
      <alignment vertical="center"/>
    </xf>
    <xf numFmtId="0" fontId="7" fillId="0" borderId="9" xfId="1" applyFont="1" applyBorder="1">
      <alignment vertical="center"/>
    </xf>
    <xf numFmtId="0" fontId="6" fillId="0" borderId="10" xfId="1" applyFont="1" applyBorder="1">
      <alignment vertical="center"/>
    </xf>
    <xf numFmtId="0" fontId="8" fillId="0" borderId="1" xfId="1" applyFont="1" applyBorder="1" applyAlignment="1">
      <alignment horizontal="distributed" vertical="center"/>
    </xf>
    <xf numFmtId="0" fontId="9" fillId="0" borderId="3" xfId="1" applyFont="1" applyBorder="1" applyAlignment="1">
      <alignment horizontal="center" vertical="center"/>
    </xf>
    <xf numFmtId="0" fontId="8" fillId="0" borderId="3" xfId="1" applyFont="1" applyBorder="1" applyAlignment="1">
      <alignment horizontal="center" vertical="center"/>
    </xf>
    <xf numFmtId="0" fontId="10" fillId="0" borderId="12" xfId="1" applyFont="1" applyBorder="1" applyAlignment="1">
      <alignment horizontal="left" vertical="top" wrapText="1"/>
    </xf>
    <xf numFmtId="0" fontId="10" fillId="0" borderId="0" xfId="1" applyFont="1" applyBorder="1" applyAlignment="1">
      <alignment horizontal="left" vertical="top" wrapText="1"/>
    </xf>
    <xf numFmtId="177" fontId="1" fillId="0" borderId="0" xfId="1" applyNumberFormat="1" applyFont="1" applyBorder="1" applyAlignment="1">
      <alignment horizontal="left" vertical="center"/>
    </xf>
    <xf numFmtId="0" fontId="1" fillId="0" borderId="0" xfId="1" applyFont="1" applyBorder="1" applyAlignment="1">
      <alignment horizontal="left" vertical="center" wrapText="1"/>
    </xf>
    <xf numFmtId="0" fontId="1" fillId="0" borderId="0" xfId="1" applyFont="1" applyBorder="1" applyAlignment="1">
      <alignment horizontal="left" vertical="center"/>
    </xf>
    <xf numFmtId="0" fontId="1" fillId="0" borderId="13" xfId="1" applyFont="1" applyBorder="1" applyAlignment="1">
      <alignment horizontal="left" vertical="center"/>
    </xf>
    <xf numFmtId="0" fontId="11" fillId="0" borderId="3" xfId="1" applyFont="1" applyBorder="1" applyAlignment="1">
      <alignment horizontal="center"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0" fillId="0" borderId="3" xfId="1" applyNumberFormat="1" applyFont="1" applyBorder="1" applyAlignment="1">
      <alignment horizontal="distributed" vertical="center"/>
    </xf>
    <xf numFmtId="0" fontId="13" fillId="0" borderId="4" xfId="1" applyNumberFormat="1" applyFont="1" applyBorder="1" applyAlignment="1">
      <alignment horizontal="distributed" vertical="center" shrinkToFit="1"/>
    </xf>
    <xf numFmtId="0" fontId="10" fillId="0" borderId="4" xfId="1" applyNumberFormat="1" applyFont="1" applyBorder="1" applyAlignment="1">
      <alignment horizontal="distributed" vertical="center" shrinkToFit="1"/>
    </xf>
    <xf numFmtId="0" fontId="10" fillId="0" borderId="14" xfId="1" applyNumberFormat="1" applyFont="1" applyBorder="1" applyAlignment="1">
      <alignment horizontal="distributed" vertical="center"/>
    </xf>
    <xf numFmtId="0" fontId="10" fillId="0" borderId="15" xfId="1" applyNumberFormat="1" applyFont="1" applyBorder="1" applyAlignment="1">
      <alignment horizontal="distributed" vertical="center"/>
    </xf>
    <xf numFmtId="0" fontId="7" fillId="0" borderId="13" xfId="1" applyFont="1" applyBorder="1">
      <alignment vertical="center"/>
    </xf>
    <xf numFmtId="0" fontId="7" fillId="0" borderId="0" xfId="1" applyFont="1" applyBorder="1">
      <alignment vertical="center"/>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10" fillId="0" borderId="1" xfId="1" quotePrefix="1" applyFont="1" applyBorder="1" applyAlignment="1">
      <alignment horizontal="left" vertical="center"/>
    </xf>
    <xf numFmtId="0" fontId="10" fillId="0" borderId="1" xfId="1" applyFont="1" applyBorder="1" applyAlignment="1">
      <alignment horizontal="left" vertical="center"/>
    </xf>
    <xf numFmtId="0" fontId="10" fillId="0" borderId="7" xfId="1" quotePrefix="1" applyFont="1" applyBorder="1" applyAlignment="1">
      <alignment horizontal="left" vertical="center"/>
    </xf>
    <xf numFmtId="0" fontId="10" fillId="0" borderId="16" xfId="1" quotePrefix="1" applyFont="1" applyBorder="1" applyAlignment="1">
      <alignment horizontal="left" vertical="center"/>
    </xf>
    <xf numFmtId="0" fontId="14" fillId="0" borderId="5" xfId="1" applyFont="1" applyBorder="1" applyAlignment="1">
      <alignment horizontal="right" vertical="center" shrinkToFit="1"/>
    </xf>
    <xf numFmtId="0" fontId="6" fillId="0" borderId="13" xfId="1" applyFont="1" applyBorder="1">
      <alignment vertical="center"/>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5" fillId="0" borderId="17" xfId="1" applyFont="1" applyBorder="1" applyAlignment="1">
      <alignment horizontal="center" vertical="center"/>
    </xf>
    <xf numFmtId="178" fontId="1" fillId="0" borderId="17" xfId="1" applyNumberFormat="1" applyFont="1" applyBorder="1" applyAlignment="1">
      <alignment horizontal="center" vertical="center"/>
    </xf>
    <xf numFmtId="178" fontId="1" fillId="0" borderId="18" xfId="1" applyNumberFormat="1" applyFont="1" applyBorder="1" applyAlignment="1">
      <alignment horizontal="center" vertical="center"/>
    </xf>
    <xf numFmtId="178" fontId="1" fillId="0" borderId="19" xfId="1" applyNumberFormat="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distributed" vertical="center"/>
    </xf>
    <xf numFmtId="0" fontId="16" fillId="0" borderId="0" xfId="1" applyNumberFormat="1" applyFont="1" applyBorder="1" applyAlignment="1">
      <alignment horizontal="center" vertical="distributed" shrinkToFit="1"/>
    </xf>
    <xf numFmtId="0" fontId="15" fillId="0" borderId="4" xfId="1" applyFont="1" applyBorder="1" applyAlignment="1">
      <alignment horizontal="center" vertical="center"/>
    </xf>
    <xf numFmtId="178" fontId="1" fillId="0" borderId="4" xfId="1" applyNumberFormat="1" applyFont="1" applyBorder="1" applyAlignment="1">
      <alignment horizontal="center" vertical="center"/>
    </xf>
    <xf numFmtId="178" fontId="1" fillId="0" borderId="14" xfId="1" applyNumberFormat="1" applyFont="1" applyBorder="1" applyAlignment="1">
      <alignment horizontal="center" vertical="center"/>
    </xf>
    <xf numFmtId="178" fontId="1" fillId="0" borderId="15" xfId="1" applyNumberFormat="1" applyFont="1" applyBorder="1" applyAlignment="1">
      <alignment horizontal="center" vertical="center"/>
    </xf>
    <xf numFmtId="0" fontId="6" fillId="0" borderId="0" xfId="1" applyFont="1" applyBorder="1" applyAlignment="1">
      <alignment vertical="center"/>
    </xf>
    <xf numFmtId="0" fontId="9" fillId="0" borderId="4" xfId="1" applyFont="1" applyBorder="1" applyAlignment="1">
      <alignment horizontal="center" vertical="center"/>
    </xf>
    <xf numFmtId="0" fontId="8" fillId="0" borderId="4" xfId="1" applyFont="1" applyBorder="1" applyAlignment="1">
      <alignment horizontal="center" vertical="center"/>
    </xf>
    <xf numFmtId="0" fontId="15" fillId="0" borderId="20" xfId="1" applyFont="1" applyBorder="1" applyAlignment="1">
      <alignment horizontal="center" vertical="center"/>
    </xf>
    <xf numFmtId="178" fontId="1" fillId="0" borderId="20" xfId="1" applyNumberFormat="1" applyFont="1" applyBorder="1" applyAlignment="1">
      <alignment horizontal="center" vertical="center"/>
    </xf>
    <xf numFmtId="178" fontId="1" fillId="0" borderId="21" xfId="1" applyNumberFormat="1" applyFont="1" applyBorder="1" applyAlignment="1">
      <alignment horizontal="center" vertical="center"/>
    </xf>
    <xf numFmtId="178" fontId="1" fillId="0" borderId="22" xfId="1" applyNumberFormat="1" applyFont="1" applyBorder="1" applyAlignment="1">
      <alignment horizontal="center" vertical="center"/>
    </xf>
    <xf numFmtId="0" fontId="11" fillId="0" borderId="4" xfId="1" applyFont="1" applyBorder="1" applyAlignment="1">
      <alignment horizontal="center" vertical="center"/>
    </xf>
    <xf numFmtId="0" fontId="1" fillId="0" borderId="14" xfId="1" applyFont="1" applyBorder="1" applyAlignment="1">
      <alignment horizontal="center" vertical="center"/>
    </xf>
    <xf numFmtId="0" fontId="1" fillId="0" borderId="23" xfId="1" applyFont="1" applyBorder="1" applyAlignment="1">
      <alignment horizontal="center" vertical="center"/>
    </xf>
    <xf numFmtId="0" fontId="17" fillId="0" borderId="8" xfId="1" applyFont="1" applyBorder="1" applyAlignment="1">
      <alignment horizontal="center" vertical="center" shrinkToFit="1"/>
    </xf>
    <xf numFmtId="0" fontId="17" fillId="0" borderId="10" xfId="1" applyFont="1" applyBorder="1" applyAlignment="1">
      <alignment horizontal="center" vertical="center" shrinkToFit="1"/>
    </xf>
    <xf numFmtId="0" fontId="15" fillId="0" borderId="17" xfId="1" applyFont="1" applyBorder="1" applyAlignment="1">
      <alignment horizontal="center" vertical="center" textRotation="255"/>
    </xf>
    <xf numFmtId="178" fontId="1" fillId="0" borderId="24" xfId="1" applyNumberFormat="1" applyFont="1" applyBorder="1" applyAlignment="1">
      <alignment horizontal="center" vertical="center"/>
    </xf>
    <xf numFmtId="0" fontId="14" fillId="0" borderId="10" xfId="1" applyFont="1" applyBorder="1" applyAlignment="1">
      <alignment horizontal="right" vertical="center" shrinkToFit="1"/>
    </xf>
    <xf numFmtId="0" fontId="6" fillId="0" borderId="13" xfId="1" applyFont="1" applyBorder="1" applyAlignment="1">
      <alignment vertical="center"/>
    </xf>
    <xf numFmtId="0" fontId="17" fillId="0" borderId="12" xfId="1" applyFont="1" applyBorder="1" applyAlignment="1">
      <alignment horizontal="center" vertical="center" shrinkToFit="1"/>
    </xf>
    <xf numFmtId="0" fontId="17" fillId="0" borderId="13" xfId="1" applyFont="1" applyBorder="1" applyAlignment="1">
      <alignment horizontal="center" vertical="center" shrinkToFit="1"/>
    </xf>
    <xf numFmtId="0" fontId="15" fillId="0" borderId="20" xfId="1" applyFont="1" applyBorder="1" applyAlignment="1">
      <alignment horizontal="center" vertical="center" textRotation="255"/>
    </xf>
    <xf numFmtId="178" fontId="1" fillId="0" borderId="25" xfId="1" applyNumberFormat="1" applyFont="1" applyBorder="1" applyAlignment="1">
      <alignment horizontal="center" vertical="center"/>
    </xf>
    <xf numFmtId="0" fontId="7" fillId="0" borderId="5" xfId="1" applyFont="1" applyBorder="1" applyAlignment="1">
      <alignment horizontal="center" vertical="center" textRotation="255"/>
    </xf>
    <xf numFmtId="0" fontId="7" fillId="0" borderId="1" xfId="1" applyFont="1" applyBorder="1" applyAlignment="1">
      <alignment horizontal="center" vertical="center" textRotation="255"/>
    </xf>
    <xf numFmtId="0" fontId="7" fillId="0" borderId="0" xfId="1" applyFont="1" applyBorder="1" applyAlignment="1">
      <alignment horizontal="center" vertical="center" textRotation="255"/>
    </xf>
    <xf numFmtId="0" fontId="15" fillId="0" borderId="4" xfId="1" applyFont="1" applyBorder="1" applyAlignment="1">
      <alignment horizontal="center" vertical="center" textRotation="255"/>
    </xf>
    <xf numFmtId="178" fontId="1" fillId="0" borderId="26" xfId="1" applyNumberFormat="1" applyFont="1" applyBorder="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Border="1" applyAlignment="1">
      <alignment horizontal="center" vertical="center"/>
    </xf>
    <xf numFmtId="0" fontId="16" fillId="0" borderId="0" xfId="1" applyNumberFormat="1" applyFont="1" applyBorder="1" applyAlignment="1">
      <alignment horizontal="center" vertical="center" shrinkToFit="1"/>
    </xf>
    <xf numFmtId="0" fontId="10" fillId="0" borderId="14" xfId="1" applyFont="1" applyBorder="1" applyAlignment="1">
      <alignment horizontal="left" vertical="top" wrapText="1"/>
    </xf>
    <xf numFmtId="0" fontId="10" fillId="0" borderId="6" xfId="1" applyFont="1" applyBorder="1" applyAlignment="1">
      <alignment horizontal="left" vertical="top" wrapText="1"/>
    </xf>
    <xf numFmtId="177" fontId="1" fillId="0" borderId="6" xfId="1" applyNumberFormat="1" applyFont="1" applyBorder="1" applyAlignment="1">
      <alignment horizontal="left" vertical="center"/>
    </xf>
    <xf numFmtId="0" fontId="1" fillId="0" borderId="6" xfId="1" applyFont="1" applyBorder="1" applyAlignment="1">
      <alignment horizontal="left" vertical="center" wrapText="1"/>
    </xf>
    <xf numFmtId="0" fontId="1" fillId="0" borderId="6" xfId="1" applyFont="1" applyBorder="1" applyAlignment="1">
      <alignment horizontal="left" vertical="center"/>
    </xf>
    <xf numFmtId="0" fontId="1" fillId="0" borderId="23" xfId="1" applyFont="1" applyBorder="1" applyAlignment="1">
      <alignment horizontal="left" vertical="center"/>
    </xf>
    <xf numFmtId="0" fontId="17" fillId="0" borderId="14" xfId="1" applyFont="1" applyBorder="1" applyAlignment="1">
      <alignment horizontal="center" vertical="center" shrinkToFit="1"/>
    </xf>
    <xf numFmtId="0" fontId="17" fillId="0" borderId="23" xfId="1" applyFont="1" applyBorder="1" applyAlignment="1">
      <alignment horizontal="center" vertical="center" shrinkToFit="1"/>
    </xf>
    <xf numFmtId="178" fontId="1" fillId="0" borderId="27" xfId="1" applyNumberFormat="1" applyFont="1" applyBorder="1" applyAlignment="1">
      <alignment horizontal="center" vertical="center"/>
    </xf>
    <xf numFmtId="178" fontId="1" fillId="0" borderId="28" xfId="1" applyNumberFormat="1" applyFont="1" applyBorder="1" applyAlignment="1">
      <alignment horizontal="center" vertical="center"/>
    </xf>
    <xf numFmtId="178" fontId="1" fillId="0" borderId="29" xfId="1" applyNumberFormat="1" applyFont="1" applyBorder="1" applyAlignment="1">
      <alignment horizontal="center" vertical="center"/>
    </xf>
    <xf numFmtId="0" fontId="6" fillId="0" borderId="6" xfId="1" applyFont="1" applyBorder="1" applyAlignment="1">
      <alignment horizontal="center" vertical="center"/>
    </xf>
    <xf numFmtId="0" fontId="8" fillId="0" borderId="1" xfId="1" quotePrefix="1" applyFont="1" applyBorder="1" applyAlignment="1">
      <alignment horizontal="center" vertical="center"/>
    </xf>
    <xf numFmtId="0" fontId="14" fillId="0" borderId="8" xfId="1" applyFont="1" applyBorder="1" applyAlignment="1">
      <alignment horizontal="center" vertical="center" shrinkToFit="1"/>
    </xf>
    <xf numFmtId="0" fontId="14" fillId="0" borderId="10" xfId="1" applyFont="1" applyBorder="1" applyAlignment="1">
      <alignment horizontal="center" vertical="center" shrinkToFit="1"/>
    </xf>
    <xf numFmtId="0" fontId="10" fillId="0" borderId="30" xfId="1" applyNumberFormat="1" applyFont="1" applyBorder="1" applyAlignment="1">
      <alignment horizontal="distributed" vertical="center"/>
    </xf>
    <xf numFmtId="0" fontId="6" fillId="0" borderId="9" xfId="1" applyFont="1" applyBorder="1" applyAlignment="1">
      <alignment horizontal="center" vertical="center"/>
    </xf>
    <xf numFmtId="0" fontId="11" fillId="0" borderId="0" xfId="1" applyFont="1" applyBorder="1" applyAlignment="1">
      <alignment vertical="center" shrinkToFit="1"/>
    </xf>
    <xf numFmtId="0" fontId="6" fillId="0" borderId="0" xfId="1" applyFont="1" applyBorder="1" applyAlignment="1">
      <alignment horizontal="left" vertical="center"/>
    </xf>
    <xf numFmtId="0" fontId="14" fillId="0" borderId="12" xfId="1" applyFont="1" applyBorder="1" applyAlignment="1">
      <alignment horizontal="center" vertical="center" shrinkToFit="1"/>
    </xf>
    <xf numFmtId="0" fontId="14" fillId="0" borderId="13" xfId="1" applyFont="1" applyBorder="1" applyAlignment="1">
      <alignment horizontal="center" vertical="center" shrinkToFit="1"/>
    </xf>
    <xf numFmtId="0" fontId="10" fillId="0" borderId="26" xfId="1" applyNumberFormat="1" applyFont="1" applyBorder="1" applyAlignment="1">
      <alignment horizontal="distributed" vertical="center"/>
    </xf>
    <xf numFmtId="0" fontId="10" fillId="0" borderId="31" xfId="1" quotePrefix="1" applyFont="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178" fontId="1" fillId="0" borderId="32" xfId="1" applyNumberFormat="1" applyFont="1" applyBorder="1" applyAlignment="1">
      <alignment horizontal="center" vertical="center"/>
    </xf>
    <xf numFmtId="178" fontId="1" fillId="0" borderId="33" xfId="1" applyNumberFormat="1" applyFont="1" applyBorder="1" applyAlignment="1">
      <alignment horizontal="center" vertical="center"/>
    </xf>
    <xf numFmtId="178" fontId="1" fillId="0" borderId="34" xfId="1" applyNumberFormat="1" applyFont="1" applyBorder="1" applyAlignment="1">
      <alignment horizontal="center" vertical="center"/>
    </xf>
    <xf numFmtId="178" fontId="1" fillId="0" borderId="35" xfId="1" applyNumberFormat="1" applyFont="1" applyBorder="1" applyAlignment="1">
      <alignment horizontal="center" vertical="center"/>
    </xf>
    <xf numFmtId="0" fontId="11" fillId="0" borderId="0" xfId="1" applyFont="1" applyBorder="1" applyAlignment="1">
      <alignment horizontal="left" vertical="center" shrinkToFit="1"/>
    </xf>
    <xf numFmtId="0" fontId="9" fillId="0" borderId="1" xfId="1" applyFont="1" applyBorder="1" applyAlignment="1">
      <alignment horizontal="center" vertical="center"/>
    </xf>
    <xf numFmtId="0" fontId="14" fillId="0" borderId="14" xfId="1" applyFont="1" applyBorder="1" applyAlignment="1">
      <alignment horizontal="center" vertical="center" shrinkToFit="1"/>
    </xf>
    <xf numFmtId="0" fontId="14" fillId="0" borderId="23" xfId="1" applyFont="1" applyBorder="1" applyAlignment="1">
      <alignment horizontal="center" vertical="center" shrinkToFit="1"/>
    </xf>
    <xf numFmtId="0" fontId="17" fillId="0" borderId="1" xfId="1" applyFont="1" applyBorder="1" applyAlignment="1">
      <alignment horizontal="center" vertical="center" shrinkToFit="1"/>
    </xf>
    <xf numFmtId="0" fontId="6" fillId="0" borderId="4" xfId="1" applyFont="1" applyBorder="1" applyAlignment="1">
      <alignment horizontal="right" vertical="center"/>
    </xf>
    <xf numFmtId="0" fontId="6" fillId="0" borderId="0" xfId="1" applyFont="1" applyBorder="1" applyAlignment="1">
      <alignment horizontal="right" vertical="top"/>
    </xf>
    <xf numFmtId="0" fontId="11" fillId="0" borderId="0" xfId="1" applyFont="1" applyBorder="1" applyAlignment="1">
      <alignment vertical="center" textRotation="255" shrinkToFit="1"/>
    </xf>
    <xf numFmtId="0" fontId="6" fillId="0" borderId="36" xfId="1" applyFont="1" applyBorder="1" applyAlignment="1">
      <alignment horizontal="center" vertical="center"/>
    </xf>
    <xf numFmtId="0" fontId="16" fillId="0" borderId="13" xfId="1" applyNumberFormat="1" applyFont="1" applyBorder="1" applyAlignment="1">
      <alignment horizontal="center" vertical="center" shrinkToFit="1"/>
    </xf>
    <xf numFmtId="0" fontId="15" fillId="0" borderId="37" xfId="1" applyFont="1" applyBorder="1" applyAlignment="1">
      <alignment horizontal="center" vertical="center" textRotation="255"/>
    </xf>
    <xf numFmtId="0" fontId="15" fillId="0" borderId="1" xfId="1" applyFont="1" applyBorder="1" applyAlignment="1">
      <alignment horizontal="center" vertical="center" textRotation="255"/>
    </xf>
    <xf numFmtId="0" fontId="11" fillId="0" borderId="1" xfId="1" applyFont="1" applyBorder="1" applyAlignment="1">
      <alignment horizontal="center" vertical="center" wrapText="1"/>
    </xf>
    <xf numFmtId="0" fontId="6" fillId="0" borderId="1" xfId="1" applyFont="1" applyBorder="1" applyAlignment="1">
      <alignment horizontal="center" vertical="center" shrinkToFit="1"/>
    </xf>
    <xf numFmtId="0" fontId="9" fillId="0" borderId="1" xfId="1" applyFont="1" applyBorder="1" applyAlignment="1">
      <alignment horizontal="center" vertical="center" wrapText="1" shrinkToFit="1"/>
    </xf>
    <xf numFmtId="0" fontId="7" fillId="0" borderId="0" xfId="1" applyNumberFormat="1" applyFont="1" applyBorder="1" applyAlignment="1">
      <alignment horizontal="center" vertical="distributed" shrinkToFit="1"/>
    </xf>
    <xf numFmtId="0" fontId="17" fillId="0" borderId="0" xfId="1" applyFont="1" applyBorder="1" applyAlignment="1">
      <alignment horizontal="center" vertical="center" shrinkToFit="1"/>
    </xf>
    <xf numFmtId="0" fontId="11" fillId="0" borderId="0" xfId="1" applyFont="1" applyBorder="1" applyAlignment="1">
      <alignment horizontal="center" vertical="center" shrinkToFit="1"/>
    </xf>
    <xf numFmtId="0" fontId="17" fillId="0" borderId="6" xfId="1" applyFont="1" applyBorder="1" applyAlignment="1">
      <alignment horizontal="center" vertical="center" shrinkToFit="1"/>
    </xf>
    <xf numFmtId="178" fontId="1" fillId="0" borderId="38" xfId="1" applyNumberFormat="1" applyFont="1" applyBorder="1" applyAlignment="1">
      <alignment horizontal="center" vertical="center"/>
    </xf>
    <xf numFmtId="0" fontId="6" fillId="0" borderId="0" xfId="1" applyFont="1" applyBorder="1" applyAlignment="1">
      <alignment horizontal="center" vertical="center" shrinkToFit="1"/>
    </xf>
    <xf numFmtId="0" fontId="16" fillId="0" borderId="0" xfId="1" applyFont="1" applyBorder="1" applyAlignment="1">
      <alignment horizontal="center" vertical="center"/>
    </xf>
    <xf numFmtId="0" fontId="9" fillId="0" borderId="0" xfId="1" applyFont="1" applyBorder="1" applyAlignment="1">
      <alignment horizontal="center" vertical="center"/>
    </xf>
    <xf numFmtId="0" fontId="11" fillId="0" borderId="0" xfId="1" applyFont="1" applyBorder="1" applyAlignment="1">
      <alignment horizontal="center" vertical="top"/>
    </xf>
    <xf numFmtId="0" fontId="11" fillId="0" borderId="0" xfId="1" applyFont="1" applyBorder="1" applyAlignment="1">
      <alignment horizontal="center" vertical="center"/>
    </xf>
    <xf numFmtId="0" fontId="9" fillId="0" borderId="0" xfId="1" applyFont="1" applyBorder="1" applyAlignment="1">
      <alignment horizontal="center" vertical="center" textRotation="255"/>
    </xf>
    <xf numFmtId="0" fontId="15" fillId="0" borderId="0" xfId="1" applyFont="1" applyBorder="1" applyAlignment="1">
      <alignment horizontal="center" vertical="top"/>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104775</xdr:colOff>
      <xdr:row>3</xdr:row>
      <xdr:rowOff>76200</xdr:rowOff>
    </xdr:from>
    <xdr:to xmlns:xdr="http://schemas.openxmlformats.org/drawingml/2006/spreadsheetDrawing">
      <xdr:col>14</xdr:col>
      <xdr:colOff>152400</xdr:colOff>
      <xdr:row>4</xdr:row>
      <xdr:rowOff>142875</xdr:rowOff>
    </xdr:to>
    <xdr:sp macro="" textlink="">
      <xdr:nvSpPr>
        <xdr:cNvPr id="7" name="楕円 34"/>
        <xdr:cNvSpPr>
          <a:spLocks noChangeArrowheads="1"/>
        </xdr:cNvSpPr>
      </xdr:nvSpPr>
      <xdr:spPr>
        <a:xfrm>
          <a:off x="3188335" y="609600"/>
          <a:ext cx="300990" cy="247650"/>
        </a:xfrm>
        <a:prstGeom prst="ellipse">
          <a:avLst/>
        </a:prstGeom>
        <a:noFill/>
        <a:ln w="15875">
          <a:solidFill>
            <a:srgbClr val="000000"/>
          </a:solidFill>
          <a:round/>
          <a:headEnd/>
          <a:tailEnd/>
        </a:ln>
      </xdr:spPr>
    </xdr:sp>
    <xdr:clientData/>
  </xdr:twoCellAnchor>
  <xdr:twoCellAnchor>
    <xdr:from xmlns:xdr="http://schemas.openxmlformats.org/drawingml/2006/spreadsheetDrawing">
      <xdr:col>29</xdr:col>
      <xdr:colOff>104775</xdr:colOff>
      <xdr:row>3</xdr:row>
      <xdr:rowOff>76200</xdr:rowOff>
    </xdr:from>
    <xdr:to xmlns:xdr="http://schemas.openxmlformats.org/drawingml/2006/spreadsheetDrawing">
      <xdr:col>30</xdr:col>
      <xdr:colOff>152400</xdr:colOff>
      <xdr:row>4</xdr:row>
      <xdr:rowOff>142875</xdr:rowOff>
    </xdr:to>
    <xdr:sp macro="" textlink="">
      <xdr:nvSpPr>
        <xdr:cNvPr id="8" name="楕円 36"/>
        <xdr:cNvSpPr>
          <a:spLocks noChangeArrowheads="1"/>
        </xdr:cNvSpPr>
      </xdr:nvSpPr>
      <xdr:spPr>
        <a:xfrm>
          <a:off x="7117080" y="609600"/>
          <a:ext cx="300990" cy="247650"/>
        </a:xfrm>
        <a:prstGeom prst="ellipse">
          <a:avLst/>
        </a:prstGeom>
        <a:noFill/>
        <a:ln w="15875">
          <a:solidFill>
            <a:srgbClr val="000000"/>
          </a:solidFill>
          <a:round/>
          <a:headEnd/>
          <a:tailEnd/>
        </a:ln>
      </xdr:spPr>
    </xdr:sp>
    <xdr:clientData/>
  </xdr:twoCellAnchor>
  <xdr:twoCellAnchor>
    <xdr:from xmlns:xdr="http://schemas.openxmlformats.org/drawingml/2006/spreadsheetDrawing">
      <xdr:col>45</xdr:col>
      <xdr:colOff>95250</xdr:colOff>
      <xdr:row>3</xdr:row>
      <xdr:rowOff>66675</xdr:rowOff>
    </xdr:from>
    <xdr:to xmlns:xdr="http://schemas.openxmlformats.org/drawingml/2006/spreadsheetDrawing">
      <xdr:col>46</xdr:col>
      <xdr:colOff>142875</xdr:colOff>
      <xdr:row>4</xdr:row>
      <xdr:rowOff>133350</xdr:rowOff>
    </xdr:to>
    <xdr:sp macro="" textlink="">
      <xdr:nvSpPr>
        <xdr:cNvPr id="9" name="楕円 37"/>
        <xdr:cNvSpPr>
          <a:spLocks noChangeArrowheads="1"/>
        </xdr:cNvSpPr>
      </xdr:nvSpPr>
      <xdr:spPr>
        <a:xfrm>
          <a:off x="11036300" y="600075"/>
          <a:ext cx="300990" cy="247650"/>
        </a:xfrm>
        <a:prstGeom prst="ellipse">
          <a:avLst/>
        </a:prstGeom>
        <a:noFill/>
        <a:ln w="15875">
          <a:solidFill>
            <a:srgbClr val="000000"/>
          </a:solidFill>
          <a:bevel/>
          <a:headEnd/>
          <a:tailEnd/>
        </a:ln>
      </xdr:spPr>
    </xdr:sp>
    <xdr:clientData/>
  </xdr:twoCellAnchor>
  <xdr:twoCellAnchor>
    <xdr:from xmlns:xdr="http://schemas.openxmlformats.org/drawingml/2006/spreadsheetDrawing">
      <xdr:col>4</xdr:col>
      <xdr:colOff>22860</xdr:colOff>
      <xdr:row>18</xdr:row>
      <xdr:rowOff>15240</xdr:rowOff>
    </xdr:from>
    <xdr:to xmlns:xdr="http://schemas.openxmlformats.org/drawingml/2006/spreadsheetDrawing">
      <xdr:col>6</xdr:col>
      <xdr:colOff>22860</xdr:colOff>
      <xdr:row>19</xdr:row>
      <xdr:rowOff>127635</xdr:rowOff>
    </xdr:to>
    <xdr:sp macro="" textlink="">
      <xdr:nvSpPr>
        <xdr:cNvPr id="2" name="テキスト ボックス 1"/>
        <xdr:cNvSpPr txBox="1"/>
      </xdr:nvSpPr>
      <xdr:spPr>
        <a:xfrm>
          <a:off x="826135" y="3470910"/>
          <a:ext cx="506730" cy="2400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900"/>
            <a:t>～</a:t>
          </a:r>
        </a:p>
      </xdr:txBody>
    </xdr:sp>
    <xdr:clientData/>
  </xdr:twoCellAnchor>
  <xdr:twoCellAnchor>
    <xdr:from xmlns:xdr="http://schemas.openxmlformats.org/drawingml/2006/spreadsheetDrawing">
      <xdr:col>20</xdr:col>
      <xdr:colOff>22860</xdr:colOff>
      <xdr:row>18</xdr:row>
      <xdr:rowOff>22860</xdr:rowOff>
    </xdr:from>
    <xdr:to xmlns:xdr="http://schemas.openxmlformats.org/drawingml/2006/spreadsheetDrawing">
      <xdr:col>22</xdr:col>
      <xdr:colOff>22860</xdr:colOff>
      <xdr:row>19</xdr:row>
      <xdr:rowOff>127635</xdr:rowOff>
    </xdr:to>
    <xdr:sp macro="" textlink="">
      <xdr:nvSpPr>
        <xdr:cNvPr id="10" name="テキスト ボックス 9"/>
        <xdr:cNvSpPr txBox="1"/>
      </xdr:nvSpPr>
      <xdr:spPr>
        <a:xfrm>
          <a:off x="4754880" y="3478530"/>
          <a:ext cx="506730" cy="2324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900"/>
            <a:t>～</a:t>
          </a:r>
          <a:endParaRPr kumimoji="1" lang="en-US" altLang="ja-JP" sz="900"/>
        </a:p>
      </xdr:txBody>
    </xdr:sp>
    <xdr:clientData/>
  </xdr:twoCellAnchor>
  <xdr:twoCellAnchor>
    <xdr:from xmlns:xdr="http://schemas.openxmlformats.org/drawingml/2006/spreadsheetDrawing">
      <xdr:col>36</xdr:col>
      <xdr:colOff>22860</xdr:colOff>
      <xdr:row>18</xdr:row>
      <xdr:rowOff>22860</xdr:rowOff>
    </xdr:from>
    <xdr:to xmlns:xdr="http://schemas.openxmlformats.org/drawingml/2006/spreadsheetDrawing">
      <xdr:col>38</xdr:col>
      <xdr:colOff>22860</xdr:colOff>
      <xdr:row>19</xdr:row>
      <xdr:rowOff>127635</xdr:rowOff>
    </xdr:to>
    <xdr:sp macro="" textlink="">
      <xdr:nvSpPr>
        <xdr:cNvPr id="12" name="テキスト ボックス 11"/>
        <xdr:cNvSpPr txBox="1"/>
      </xdr:nvSpPr>
      <xdr:spPr>
        <a:xfrm>
          <a:off x="8683625" y="3478530"/>
          <a:ext cx="506730" cy="2324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BF71"/>
  <sheetViews>
    <sheetView zoomScaleSheetLayoutView="150" workbookViewId="0">
      <selection activeCell="O4" sqref="O4:Y4"/>
    </sheetView>
  </sheetViews>
  <sheetFormatPr defaultRowHeight="13.5"/>
  <cols>
    <col min="1" max="2" width="3.33203125" customWidth="1"/>
    <col min="3" max="17" width="2.6640625" customWidth="1"/>
    <col min="18" max="19" width="2.109375" customWidth="1"/>
    <col min="20" max="21" width="2.6640625" customWidth="1"/>
    <col min="22" max="23" width="2.6640625" style="1" customWidth="1"/>
    <col min="24" max="34" width="2.6640625" customWidth="1"/>
    <col min="35" max="36" width="2.109375" customWidth="1"/>
    <col min="37" max="38" width="2.6640625" customWidth="1"/>
    <col min="39" max="40" width="2.6640625" style="1" customWidth="1"/>
    <col min="41" max="51" width="2.6640625" customWidth="1"/>
    <col min="52" max="52" width="3.33203125" customWidth="1"/>
    <col min="53" max="55" width="2.6640625" customWidth="1"/>
    <col min="56" max="56" width="8.6640625" customWidth="1"/>
    <col min="57" max="58" width="2.6640625" customWidth="1"/>
  </cols>
  <sheetData>
    <row r="2" spans="1:51" ht="17.100000000000001" customHeight="1">
      <c r="C2" s="7" t="s">
        <v>15</v>
      </c>
      <c r="D2" s="7"/>
      <c r="E2" s="7"/>
      <c r="F2" s="7"/>
      <c r="G2" s="7"/>
      <c r="H2" s="7"/>
      <c r="I2" s="7"/>
      <c r="J2" s="7"/>
      <c r="K2" s="7"/>
      <c r="L2" s="7"/>
      <c r="M2" s="7"/>
      <c r="N2" s="7"/>
      <c r="O2" s="7"/>
      <c r="P2" s="7"/>
      <c r="Q2" s="7"/>
      <c r="R2" s="7"/>
      <c r="S2" s="7"/>
      <c r="T2" s="7"/>
      <c r="U2" s="7"/>
      <c r="V2" s="7"/>
    </row>
    <row r="3" spans="1:51" ht="17.100000000000001" customHeight="1">
      <c r="C3" s="8"/>
      <c r="D3" s="8"/>
      <c r="E3" s="8"/>
      <c r="F3" s="8"/>
      <c r="G3" s="8"/>
      <c r="H3" s="8"/>
      <c r="I3" s="8"/>
      <c r="J3" s="8"/>
      <c r="K3" s="8"/>
      <c r="L3" s="8"/>
      <c r="M3" s="8"/>
      <c r="N3" s="8"/>
      <c r="O3" s="8"/>
      <c r="P3" s="8"/>
      <c r="Q3" s="8"/>
      <c r="R3" s="8"/>
      <c r="S3" s="8"/>
      <c r="T3" s="8"/>
      <c r="U3" s="8"/>
      <c r="V3" s="2"/>
    </row>
    <row r="4" spans="1:51" ht="17.100000000000001" customHeight="1">
      <c r="A4" s="2"/>
      <c r="B4" s="3" t="s">
        <v>80</v>
      </c>
      <c r="C4" s="3"/>
      <c r="D4" s="3"/>
      <c r="E4" s="3"/>
      <c r="F4" s="3"/>
      <c r="G4" s="3"/>
      <c r="H4" s="3"/>
      <c r="I4" s="3"/>
      <c r="J4" s="3"/>
      <c r="K4" s="3"/>
      <c r="L4" s="3"/>
      <c r="M4" s="3"/>
      <c r="N4" s="3"/>
      <c r="O4" s="15"/>
      <c r="P4" s="21"/>
      <c r="Q4" s="21"/>
      <c r="R4" s="21"/>
      <c r="S4" s="21"/>
      <c r="T4" s="21"/>
      <c r="U4" s="21"/>
      <c r="V4" s="21"/>
      <c r="W4" s="21"/>
      <c r="X4" s="21"/>
      <c r="Y4" s="31"/>
      <c r="Z4" s="2"/>
      <c r="AA4" s="2"/>
      <c r="AB4" s="2"/>
      <c r="AC4" s="2"/>
      <c r="AD4" s="2"/>
      <c r="AE4" s="2"/>
      <c r="AF4" s="2"/>
      <c r="AG4" s="2"/>
      <c r="AH4" s="2"/>
      <c r="AI4" s="2"/>
      <c r="AJ4" s="2"/>
      <c r="AK4" s="2"/>
      <c r="AL4" s="2"/>
      <c r="AM4" s="2"/>
      <c r="AN4" s="2"/>
      <c r="AO4" s="2"/>
      <c r="AP4" s="2"/>
      <c r="AQ4" s="2"/>
      <c r="AR4" s="2"/>
      <c r="AS4" s="2"/>
      <c r="AT4" s="2"/>
      <c r="AU4" s="2"/>
    </row>
    <row r="5" spans="1:51" ht="17.100000000000001" customHeight="1">
      <c r="A5" s="2"/>
      <c r="B5" s="3" t="s">
        <v>81</v>
      </c>
      <c r="C5" s="3"/>
      <c r="D5" s="3"/>
      <c r="E5" s="3"/>
      <c r="F5" s="3"/>
      <c r="G5" s="3"/>
      <c r="H5" s="3"/>
      <c r="I5" s="3"/>
      <c r="J5" s="3"/>
      <c r="K5" s="3"/>
      <c r="L5" s="3"/>
      <c r="M5" s="3"/>
      <c r="N5" s="3"/>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row>
    <row r="6" spans="1:51" ht="17.100000000000001" customHeight="1">
      <c r="A6" s="2"/>
      <c r="B6" s="3" t="s">
        <v>46</v>
      </c>
      <c r="C6" s="3"/>
      <c r="D6" s="3"/>
      <c r="E6" s="3"/>
      <c r="F6" s="3"/>
      <c r="G6" s="3"/>
      <c r="H6" s="3"/>
      <c r="I6" s="3"/>
      <c r="J6" s="3"/>
      <c r="K6" s="3"/>
      <c r="L6" s="3"/>
      <c r="M6" s="3"/>
      <c r="N6" s="3"/>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51" ht="17.100000000000001" customHeight="1">
      <c r="A7" s="2"/>
      <c r="B7" s="4" t="s">
        <v>84</v>
      </c>
      <c r="C7" s="4"/>
      <c r="D7" s="4"/>
      <c r="E7" s="4"/>
      <c r="F7" s="4"/>
      <c r="G7" s="4"/>
      <c r="H7" s="4"/>
      <c r="I7" s="4"/>
      <c r="J7" s="4"/>
      <c r="K7" s="4"/>
      <c r="L7" s="4"/>
      <c r="M7" s="4"/>
      <c r="N7" s="4"/>
      <c r="O7" s="15"/>
      <c r="P7" s="21"/>
      <c r="Q7" s="21"/>
      <c r="R7" s="21"/>
      <c r="S7" s="21"/>
      <c r="T7" s="21"/>
      <c r="U7" s="21"/>
      <c r="V7" s="21"/>
      <c r="W7" s="21"/>
      <c r="X7" s="21"/>
      <c r="Y7" s="31"/>
      <c r="Z7" s="32"/>
      <c r="AA7" s="32"/>
      <c r="AB7" s="32"/>
      <c r="AC7" s="32"/>
      <c r="AD7" s="32"/>
      <c r="AE7" s="32"/>
      <c r="AF7" s="32"/>
      <c r="AG7" s="32"/>
      <c r="AH7" s="32"/>
      <c r="AI7" s="32"/>
      <c r="AJ7" s="32"/>
      <c r="AK7" s="32"/>
      <c r="AL7" s="32"/>
      <c r="AM7" s="32"/>
      <c r="AN7" s="32"/>
      <c r="AO7" s="32"/>
      <c r="AP7" s="32"/>
      <c r="AQ7" s="32"/>
      <c r="AR7" s="32"/>
      <c r="AS7" s="32"/>
      <c r="AT7" s="32"/>
      <c r="AU7" s="32"/>
    </row>
    <row r="8" spans="1:51" ht="17.100000000000001" customHeight="1">
      <c r="A8" s="2"/>
      <c r="B8" s="3" t="s">
        <v>5</v>
      </c>
      <c r="C8" s="3"/>
      <c r="D8" s="3"/>
      <c r="E8" s="3"/>
      <c r="F8" s="3"/>
      <c r="G8" s="3"/>
      <c r="H8" s="3"/>
      <c r="I8" s="3"/>
      <c r="J8" s="3"/>
      <c r="K8" s="3"/>
      <c r="L8" s="3"/>
      <c r="M8" s="3"/>
      <c r="N8" s="3"/>
      <c r="O8" s="15"/>
      <c r="P8" s="21"/>
      <c r="Q8" s="21"/>
      <c r="R8" s="21"/>
      <c r="S8" s="21"/>
      <c r="T8" s="21"/>
      <c r="U8" s="21"/>
      <c r="V8" s="21"/>
      <c r="W8" s="21"/>
      <c r="X8" s="21"/>
      <c r="Y8" s="31"/>
      <c r="Z8" s="32"/>
      <c r="AA8" s="32"/>
      <c r="AB8" s="32"/>
      <c r="AC8" s="32"/>
      <c r="AD8" s="32"/>
      <c r="AE8" s="32"/>
      <c r="AF8" s="32"/>
      <c r="AG8" s="32"/>
      <c r="AH8" s="32"/>
      <c r="AI8" s="32"/>
      <c r="AJ8" s="32"/>
      <c r="AK8" s="32"/>
      <c r="AL8" s="32"/>
      <c r="AM8" s="32"/>
      <c r="AN8" s="32"/>
      <c r="AO8" s="32"/>
      <c r="AP8" s="32"/>
      <c r="AQ8" s="32"/>
      <c r="AR8" s="32"/>
      <c r="AS8" s="32"/>
      <c r="AT8" s="32"/>
      <c r="AU8" s="32"/>
    </row>
    <row r="9" spans="1:51" ht="17.100000000000001" customHeight="1">
      <c r="A9" s="2"/>
      <c r="B9" s="5" t="s">
        <v>13</v>
      </c>
      <c r="C9" s="9"/>
      <c r="D9" s="9"/>
      <c r="E9" s="9"/>
      <c r="F9" s="9"/>
      <c r="G9" s="9"/>
      <c r="H9" s="9"/>
      <c r="I9" s="9"/>
      <c r="J9" s="9"/>
      <c r="K9" s="9"/>
      <c r="L9" s="9"/>
      <c r="M9" s="9"/>
      <c r="N9" s="14"/>
      <c r="O9" s="17"/>
      <c r="P9" s="22"/>
      <c r="Q9" s="22"/>
      <c r="R9" s="22"/>
      <c r="S9" s="22"/>
      <c r="T9" s="22"/>
      <c r="U9" s="22"/>
      <c r="V9" s="24"/>
      <c r="W9" s="28" t="s">
        <v>13</v>
      </c>
      <c r="X9" s="28"/>
      <c r="Y9" s="28"/>
      <c r="Z9" s="32"/>
      <c r="AA9" s="32"/>
      <c r="AB9" s="32"/>
      <c r="AC9" s="32"/>
      <c r="AD9" s="32"/>
      <c r="AE9" s="32"/>
      <c r="AF9" s="32"/>
      <c r="AG9" s="32"/>
      <c r="AH9" s="32"/>
      <c r="AI9" s="32"/>
      <c r="AJ9" s="32"/>
      <c r="AK9" s="32"/>
      <c r="AL9" s="32"/>
      <c r="AM9" s="32"/>
      <c r="AN9" s="32"/>
      <c r="AO9" s="32"/>
      <c r="AP9" s="32"/>
      <c r="AQ9" s="32"/>
      <c r="AR9" s="32"/>
      <c r="AS9" s="32"/>
      <c r="AT9" s="32"/>
      <c r="AU9" s="32"/>
    </row>
    <row r="10" spans="1:51" ht="17.100000000000001" customHeight="1">
      <c r="A10" s="2"/>
      <c r="B10" s="3" t="s">
        <v>82</v>
      </c>
      <c r="C10" s="3"/>
      <c r="D10" s="3"/>
      <c r="E10" s="3"/>
      <c r="F10" s="3"/>
      <c r="G10" s="3"/>
      <c r="H10" s="3"/>
      <c r="I10" s="3"/>
      <c r="J10" s="3"/>
      <c r="K10" s="3"/>
      <c r="L10" s="3"/>
      <c r="M10" s="3"/>
      <c r="N10" s="3"/>
      <c r="O10" s="18" t="s">
        <v>79</v>
      </c>
      <c r="P10" s="23"/>
      <c r="Q10" s="23"/>
      <c r="R10" s="23"/>
      <c r="S10" s="23"/>
      <c r="T10" s="23"/>
      <c r="U10" s="23"/>
      <c r="V10" s="25"/>
      <c r="W10" s="17"/>
      <c r="X10" s="22"/>
      <c r="Y10" s="22"/>
      <c r="Z10" s="22"/>
      <c r="AA10" s="24"/>
      <c r="AB10" s="3" t="s">
        <v>7</v>
      </c>
      <c r="AC10" s="3"/>
      <c r="AD10" s="3"/>
      <c r="AE10" s="29"/>
      <c r="AF10" s="29"/>
      <c r="AG10" s="29"/>
      <c r="AH10" s="29"/>
      <c r="AI10" s="3" t="s">
        <v>6</v>
      </c>
      <c r="AJ10" s="3"/>
      <c r="AK10" s="3"/>
      <c r="AL10" s="3"/>
      <c r="AM10" s="29"/>
      <c r="AN10" s="29"/>
      <c r="AO10" s="29"/>
      <c r="AP10" s="29"/>
      <c r="AQ10" s="3" t="s">
        <v>2</v>
      </c>
      <c r="AR10" s="3"/>
      <c r="AS10" s="3"/>
      <c r="AT10" s="3"/>
      <c r="AU10" s="32"/>
      <c r="AV10" s="32"/>
      <c r="AW10" s="32"/>
      <c r="AX10" s="32"/>
      <c r="AY10" s="32"/>
    </row>
    <row r="11" spans="1:51" ht="17.100000000000001" customHeight="1">
      <c r="A11" s="2"/>
      <c r="B11" s="3" t="s">
        <v>83</v>
      </c>
      <c r="C11" s="3"/>
      <c r="D11" s="3"/>
      <c r="E11" s="3"/>
      <c r="F11" s="3"/>
      <c r="G11" s="3"/>
      <c r="H11" s="3"/>
      <c r="I11" s="3"/>
      <c r="J11" s="3"/>
      <c r="K11" s="3"/>
      <c r="L11" s="3"/>
      <c r="M11" s="3"/>
      <c r="N11" s="3"/>
      <c r="O11" s="18" t="s">
        <v>79</v>
      </c>
      <c r="P11" s="23"/>
      <c r="Q11" s="23"/>
      <c r="R11" s="23"/>
      <c r="S11" s="23"/>
      <c r="T11" s="23"/>
      <c r="U11" s="23"/>
      <c r="V11" s="25"/>
      <c r="W11" s="29"/>
      <c r="X11" s="29"/>
      <c r="Y11" s="29"/>
      <c r="Z11" s="29"/>
      <c r="AA11" s="29"/>
      <c r="AB11" s="3" t="s">
        <v>7</v>
      </c>
      <c r="AC11" s="3"/>
      <c r="AD11" s="3"/>
      <c r="AE11" s="29"/>
      <c r="AF11" s="29"/>
      <c r="AG11" s="29"/>
      <c r="AH11" s="29"/>
      <c r="AI11" s="3" t="s">
        <v>6</v>
      </c>
      <c r="AJ11" s="3"/>
      <c r="AK11" s="3"/>
      <c r="AL11" s="3"/>
      <c r="AM11" s="29"/>
      <c r="AN11" s="29"/>
      <c r="AO11" s="29"/>
      <c r="AP11" s="29"/>
      <c r="AQ11" s="3" t="s">
        <v>2</v>
      </c>
      <c r="AR11" s="3"/>
      <c r="AS11" s="3"/>
      <c r="AT11" s="3"/>
      <c r="AU11" s="32"/>
      <c r="AV11" s="32"/>
      <c r="AW11" s="32"/>
      <c r="AX11" s="32"/>
      <c r="AY11" s="32"/>
    </row>
    <row r="12" spans="1:51" ht="17.100000000000001" customHeight="1">
      <c r="A12" s="2"/>
      <c r="B12" s="3" t="s">
        <v>4</v>
      </c>
      <c r="C12" s="3"/>
      <c r="D12" s="3"/>
      <c r="E12" s="3"/>
      <c r="F12" s="3"/>
      <c r="G12" s="3"/>
      <c r="H12" s="3"/>
      <c r="I12" s="3"/>
      <c r="J12" s="3"/>
      <c r="K12" s="3"/>
      <c r="L12" s="3"/>
      <c r="M12" s="3"/>
      <c r="N12" s="3"/>
      <c r="O12" s="18" t="s">
        <v>79</v>
      </c>
      <c r="P12" s="23"/>
      <c r="Q12" s="23"/>
      <c r="R12" s="23"/>
      <c r="S12" s="23"/>
      <c r="T12" s="23"/>
      <c r="U12" s="23"/>
      <c r="V12" s="25"/>
      <c r="W12" s="29"/>
      <c r="X12" s="29"/>
      <c r="Y12" s="29"/>
      <c r="Z12" s="29"/>
      <c r="AA12" s="29"/>
      <c r="AB12" s="3" t="s">
        <v>7</v>
      </c>
      <c r="AC12" s="3"/>
      <c r="AD12" s="3"/>
      <c r="AE12" s="29"/>
      <c r="AF12" s="29"/>
      <c r="AG12" s="29"/>
      <c r="AH12" s="29"/>
      <c r="AI12" s="3" t="s">
        <v>6</v>
      </c>
      <c r="AJ12" s="3"/>
      <c r="AK12" s="3"/>
      <c r="AL12" s="3"/>
      <c r="AM12" s="29"/>
      <c r="AN12" s="29"/>
      <c r="AO12" s="29"/>
      <c r="AP12" s="29"/>
      <c r="AQ12" s="3" t="s">
        <v>2</v>
      </c>
      <c r="AR12" s="3"/>
      <c r="AS12" s="3"/>
      <c r="AT12" s="3"/>
      <c r="AU12" s="32"/>
      <c r="AV12" s="32"/>
      <c r="AW12" s="32"/>
      <c r="AX12" s="32"/>
      <c r="AY12" s="32"/>
    </row>
    <row r="13" spans="1:51" ht="17.100000000000001" customHeight="1">
      <c r="A13" s="2"/>
      <c r="B13" s="3" t="s">
        <v>1</v>
      </c>
      <c r="C13" s="3"/>
      <c r="D13" s="3"/>
      <c r="E13" s="3"/>
      <c r="F13" s="3"/>
      <c r="G13" s="3"/>
      <c r="H13" s="3"/>
      <c r="I13" s="3"/>
      <c r="J13" s="3"/>
      <c r="K13" s="3"/>
      <c r="L13" s="3"/>
      <c r="M13" s="3"/>
      <c r="N13" s="3"/>
      <c r="O13" s="19"/>
      <c r="P13" s="19"/>
      <c r="Q13" s="19"/>
      <c r="R13" s="19"/>
      <c r="S13" s="19"/>
      <c r="T13" s="19"/>
      <c r="U13" s="19"/>
      <c r="V13" s="19"/>
      <c r="W13" s="19"/>
      <c r="X13" s="30"/>
      <c r="Y13" s="30"/>
      <c r="Z13" s="32"/>
      <c r="AA13" s="32"/>
      <c r="AB13" s="32"/>
      <c r="AC13" s="32"/>
      <c r="AD13" s="32"/>
      <c r="AE13" s="32"/>
      <c r="AF13" s="32"/>
      <c r="AG13" s="32"/>
      <c r="AH13" s="32"/>
      <c r="AI13" s="32"/>
      <c r="AJ13" s="32"/>
      <c r="AK13" s="32"/>
      <c r="AL13" s="32"/>
      <c r="AM13" s="32"/>
      <c r="AN13" s="32"/>
      <c r="AO13" s="32"/>
      <c r="AP13" s="32"/>
      <c r="AQ13" s="32"/>
      <c r="AR13" s="32"/>
      <c r="AS13" s="32"/>
      <c r="AT13" s="32"/>
      <c r="AU13" s="32"/>
    </row>
    <row r="14" spans="1:51" ht="17.100000000000001" customHeight="1">
      <c r="A14" s="2"/>
      <c r="B14" s="3" t="s">
        <v>8</v>
      </c>
      <c r="C14" s="3"/>
      <c r="D14" s="3"/>
      <c r="E14" s="3"/>
      <c r="F14" s="3"/>
      <c r="G14" s="3"/>
      <c r="H14" s="3"/>
      <c r="I14" s="3"/>
      <c r="J14" s="3"/>
      <c r="K14" s="3"/>
      <c r="L14" s="3"/>
      <c r="M14" s="3"/>
      <c r="N14" s="3"/>
      <c r="O14" s="19"/>
      <c r="P14" s="19"/>
      <c r="Q14" s="19"/>
      <c r="R14" s="19"/>
      <c r="S14" s="19"/>
      <c r="T14" s="19"/>
      <c r="U14" s="19"/>
      <c r="V14" s="19"/>
      <c r="W14" s="19"/>
      <c r="X14" s="19"/>
      <c r="Y14" s="19"/>
      <c r="Z14" s="32"/>
      <c r="AA14" s="32"/>
      <c r="AB14" s="32"/>
      <c r="AC14" s="32"/>
      <c r="AD14" s="32"/>
      <c r="AE14" s="32"/>
      <c r="AF14" s="32"/>
      <c r="AG14" s="32"/>
      <c r="AH14" s="32"/>
      <c r="AI14" s="32"/>
      <c r="AJ14" s="32"/>
      <c r="AK14" s="32"/>
      <c r="AL14" s="32"/>
      <c r="AM14" s="32"/>
      <c r="AN14" s="32"/>
      <c r="AO14" s="32"/>
      <c r="AP14" s="32"/>
      <c r="AQ14" s="32"/>
      <c r="AR14" s="32"/>
      <c r="AS14" s="32"/>
      <c r="AT14" s="32"/>
      <c r="AU14" s="32"/>
    </row>
    <row r="15" spans="1:51" ht="17.100000000000001" customHeight="1">
      <c r="A15" s="2"/>
      <c r="B15" s="3" t="s">
        <v>19</v>
      </c>
      <c r="C15" s="3"/>
      <c r="D15" s="3"/>
      <c r="E15" s="3"/>
      <c r="F15" s="3"/>
      <c r="G15" s="3"/>
      <c r="H15" s="3"/>
      <c r="I15" s="3"/>
      <c r="J15" s="3"/>
      <c r="K15" s="3"/>
      <c r="L15" s="3"/>
      <c r="M15" s="3"/>
      <c r="N15" s="3"/>
      <c r="O15" s="19"/>
      <c r="P15" s="19"/>
      <c r="Q15" s="19"/>
      <c r="R15" s="19"/>
      <c r="S15" s="19"/>
      <c r="T15" s="19"/>
      <c r="U15" s="19"/>
      <c r="V15" s="19"/>
      <c r="W15" s="19"/>
      <c r="X15" s="19"/>
      <c r="Y15" s="19"/>
      <c r="Z15" s="32"/>
      <c r="AA15" s="32"/>
      <c r="AB15" s="32"/>
      <c r="AC15" s="32"/>
      <c r="AD15" s="32"/>
      <c r="AE15" s="32"/>
      <c r="AF15" s="32"/>
      <c r="AG15" s="32"/>
      <c r="AH15" s="32"/>
      <c r="AI15" s="32"/>
      <c r="AJ15" s="32"/>
      <c r="AK15" s="32"/>
      <c r="AL15" s="32"/>
      <c r="AM15" s="32"/>
      <c r="AN15" s="32"/>
      <c r="AO15" s="32"/>
      <c r="AP15" s="32"/>
      <c r="AQ15" s="32"/>
      <c r="AR15" s="32"/>
      <c r="AS15" s="32"/>
      <c r="AT15" s="32"/>
      <c r="AU15" s="32"/>
    </row>
    <row r="16" spans="1:51" ht="17.100000000000001" customHeight="1">
      <c r="A16" s="2"/>
      <c r="B16" s="3" t="s">
        <v>14</v>
      </c>
      <c r="C16" s="3"/>
      <c r="D16" s="3"/>
      <c r="E16" s="3"/>
      <c r="F16" s="3"/>
      <c r="G16" s="3"/>
      <c r="H16" s="3"/>
      <c r="I16" s="3"/>
      <c r="J16" s="3"/>
      <c r="K16" s="3"/>
      <c r="L16" s="3"/>
      <c r="M16" s="3"/>
      <c r="N16" s="3"/>
      <c r="O16" s="19"/>
      <c r="P16" s="19"/>
      <c r="Q16" s="19"/>
      <c r="R16" s="19"/>
      <c r="S16" s="19"/>
      <c r="T16" s="19"/>
      <c r="U16" s="19"/>
      <c r="V16" s="19"/>
      <c r="W16" s="19"/>
      <c r="X16" s="19"/>
      <c r="Y16" s="19"/>
      <c r="Z16" s="32"/>
      <c r="AA16" s="32"/>
      <c r="AB16" s="32"/>
      <c r="AC16" s="32"/>
      <c r="AD16" s="32"/>
      <c r="AE16" s="32"/>
      <c r="AF16" s="32"/>
      <c r="AG16" s="32"/>
      <c r="AH16" s="32"/>
      <c r="AI16" s="32"/>
      <c r="AJ16" s="32"/>
      <c r="AK16" s="32"/>
      <c r="AL16" s="32"/>
      <c r="AM16" s="32"/>
      <c r="AN16" s="32"/>
      <c r="AO16" s="32"/>
      <c r="AP16" s="32"/>
      <c r="AQ16" s="32"/>
      <c r="AR16" s="32"/>
      <c r="AS16" s="32"/>
      <c r="AT16" s="32"/>
      <c r="AU16" s="32"/>
    </row>
    <row r="17" spans="1:58" ht="17.100000000000001" customHeight="1">
      <c r="A17" s="2"/>
      <c r="B17" s="3" t="s">
        <v>11</v>
      </c>
      <c r="C17" s="3"/>
      <c r="D17" s="3"/>
      <c r="E17" s="3"/>
      <c r="F17" s="3"/>
      <c r="G17" s="3"/>
      <c r="H17" s="3"/>
      <c r="I17" s="3"/>
      <c r="J17" s="3"/>
      <c r="K17" s="3"/>
      <c r="L17" s="3"/>
      <c r="M17" s="3"/>
      <c r="N17" s="3"/>
      <c r="O17" s="20">
        <f>SUM(O13:Y16)</f>
        <v>0</v>
      </c>
      <c r="P17" s="20"/>
      <c r="Q17" s="20"/>
      <c r="R17" s="20"/>
      <c r="S17" s="20"/>
      <c r="T17" s="20"/>
      <c r="U17" s="20"/>
      <c r="V17" s="20"/>
      <c r="W17" s="20"/>
      <c r="X17" s="20"/>
      <c r="Y17" s="20"/>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1:58" ht="17.100000000000001" customHeight="1">
      <c r="C18" s="10"/>
      <c r="D18" s="10"/>
      <c r="E18" s="10"/>
      <c r="F18" s="10"/>
      <c r="G18" s="10"/>
      <c r="H18" s="10"/>
      <c r="I18" s="10"/>
      <c r="J18" s="10"/>
      <c r="K18" s="10"/>
      <c r="L18" s="10"/>
      <c r="M18" s="10"/>
      <c r="N18" s="10"/>
      <c r="AM18" s="27"/>
      <c r="AN18" s="27"/>
    </row>
    <row r="19" spans="1:58" ht="17.100000000000001" customHeight="1">
      <c r="C19" s="7" t="s">
        <v>61</v>
      </c>
      <c r="D19" s="7"/>
      <c r="E19" s="7"/>
      <c r="F19" s="7"/>
      <c r="G19" s="7"/>
      <c r="H19" s="7"/>
      <c r="I19" s="7"/>
      <c r="J19" s="7"/>
      <c r="K19" s="7"/>
      <c r="L19" s="7"/>
      <c r="M19" s="7"/>
      <c r="N19" s="7"/>
      <c r="O19" s="7"/>
      <c r="P19" s="7"/>
      <c r="Q19" s="7"/>
      <c r="R19" s="7"/>
      <c r="S19" s="7"/>
      <c r="T19" s="7"/>
      <c r="U19" s="7"/>
      <c r="V19" s="7"/>
      <c r="W19" s="7"/>
      <c r="X19" s="7"/>
      <c r="Y19" s="7"/>
    </row>
    <row r="20" spans="1:58" ht="17.100000000000001" customHeight="1">
      <c r="C20" s="8" t="s">
        <v>78</v>
      </c>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row>
    <row r="21" spans="1:58">
      <c r="C21" s="8"/>
      <c r="D21" s="8"/>
      <c r="E21" s="8"/>
      <c r="F21" s="8"/>
      <c r="G21" s="8"/>
      <c r="H21" s="8"/>
      <c r="I21" s="8"/>
      <c r="J21" s="8"/>
      <c r="K21" s="8"/>
      <c r="L21" s="8"/>
      <c r="M21" s="8"/>
      <c r="N21" s="8"/>
      <c r="O21" s="8"/>
      <c r="P21" s="8"/>
      <c r="Q21" s="8"/>
      <c r="R21" s="8"/>
      <c r="S21" s="8"/>
      <c r="T21" s="8"/>
      <c r="U21" s="8"/>
      <c r="V21" s="2"/>
      <c r="W21" s="2"/>
      <c r="X21" s="8"/>
      <c r="Y21" s="8"/>
      <c r="Z21" s="8"/>
      <c r="AA21" s="8"/>
      <c r="AB21" s="8"/>
      <c r="AC21" s="8"/>
      <c r="AD21" s="8"/>
      <c r="AE21" s="8"/>
      <c r="AF21" s="8"/>
      <c r="AG21" s="8"/>
      <c r="AH21" s="8"/>
      <c r="AI21" s="8"/>
    </row>
    <row r="22" spans="1:58">
      <c r="C22" s="8"/>
      <c r="D22" s="8"/>
      <c r="E22" s="8"/>
      <c r="F22" s="8"/>
      <c r="G22" s="8"/>
      <c r="H22" s="8"/>
      <c r="I22" s="8"/>
      <c r="J22" s="8"/>
      <c r="K22" s="8"/>
      <c r="L22" s="8"/>
      <c r="M22" s="8"/>
      <c r="N22" s="8"/>
      <c r="O22" s="8"/>
      <c r="P22" s="8"/>
      <c r="Q22" s="8"/>
      <c r="R22" s="8"/>
      <c r="S22" s="8"/>
      <c r="T22" s="8"/>
      <c r="U22" s="8"/>
      <c r="V22" s="2"/>
      <c r="W22" s="2"/>
      <c r="X22" s="8"/>
      <c r="Y22" s="8"/>
      <c r="Z22" s="8"/>
      <c r="AA22" s="8"/>
      <c r="AB22" s="8"/>
      <c r="AC22" s="8"/>
      <c r="AD22" s="8"/>
      <c r="AE22" s="8"/>
      <c r="AF22" s="8"/>
      <c r="AG22" s="8"/>
      <c r="AH22" s="8"/>
      <c r="AI22" s="8"/>
    </row>
    <row r="23" spans="1:58" ht="9" customHeight="1">
      <c r="C23" s="11"/>
      <c r="D23" s="11"/>
      <c r="E23" s="11"/>
      <c r="F23" s="11"/>
      <c r="G23" s="11"/>
      <c r="H23" s="11"/>
      <c r="I23" s="11"/>
      <c r="J23" s="12"/>
      <c r="K23" s="12"/>
      <c r="L23" s="12"/>
      <c r="M23" s="12"/>
      <c r="N23" s="12"/>
      <c r="O23" s="12"/>
      <c r="P23" s="12"/>
      <c r="Q23" s="12"/>
      <c r="R23" s="12"/>
      <c r="S23" s="12"/>
      <c r="T23" s="12"/>
      <c r="U23" s="12"/>
      <c r="V23" s="26"/>
      <c r="W23" s="26"/>
      <c r="X23" s="12"/>
      <c r="Y23" s="12"/>
      <c r="Z23" s="12"/>
      <c r="AA23" s="12"/>
      <c r="AB23" s="12"/>
      <c r="AC23" s="12"/>
      <c r="AD23" s="12"/>
      <c r="AE23" s="12"/>
      <c r="AF23" s="12"/>
      <c r="AG23" s="12"/>
      <c r="AH23" s="12"/>
      <c r="AI23" s="12"/>
      <c r="AJ23" s="12"/>
      <c r="AK23" s="12"/>
      <c r="AL23" s="12"/>
      <c r="AM23" s="26"/>
      <c r="AN23" s="26"/>
      <c r="AO23" s="12"/>
      <c r="AP23" s="12"/>
      <c r="AQ23" s="12"/>
      <c r="AR23" s="12"/>
      <c r="AS23" s="12"/>
      <c r="AT23" s="12"/>
      <c r="AU23" s="12"/>
      <c r="AV23" s="12"/>
      <c r="AW23" s="12"/>
      <c r="AX23" s="12"/>
      <c r="AY23" s="12"/>
    </row>
    <row r="24" spans="1:58" ht="18" customHeight="1">
      <c r="C24" s="12"/>
      <c r="D24" s="12"/>
      <c r="E24" s="12"/>
      <c r="F24" s="12"/>
      <c r="G24" s="12"/>
      <c r="H24" s="12"/>
      <c r="I24" s="12"/>
      <c r="J24" s="13"/>
      <c r="K24" s="11"/>
      <c r="L24" s="11"/>
      <c r="M24" s="11"/>
      <c r="N24" s="11"/>
      <c r="O24" s="11"/>
      <c r="P24" s="11"/>
      <c r="Q24" s="11"/>
      <c r="R24" s="12"/>
      <c r="S24" s="12"/>
      <c r="T24" s="11"/>
      <c r="U24" s="11"/>
      <c r="V24" s="11"/>
      <c r="W24" s="11"/>
      <c r="X24" s="11"/>
      <c r="Y24" s="11"/>
      <c r="Z24" s="11"/>
      <c r="AA24" s="13"/>
      <c r="AB24" s="11"/>
      <c r="AC24" s="11"/>
      <c r="AD24" s="11"/>
      <c r="AE24" s="11"/>
      <c r="AF24" s="11"/>
      <c r="AG24" s="11"/>
      <c r="AH24" s="11"/>
      <c r="AI24" s="12"/>
      <c r="AJ24" s="12"/>
      <c r="AK24" s="33"/>
      <c r="AL24" s="33"/>
      <c r="AM24" s="33"/>
      <c r="AN24" s="33"/>
      <c r="AO24" s="33"/>
      <c r="AP24" s="33"/>
      <c r="AQ24" s="33"/>
      <c r="AR24" s="33"/>
      <c r="AS24" s="33"/>
      <c r="AT24" s="33"/>
      <c r="AU24" s="33"/>
      <c r="AV24" s="33"/>
      <c r="AW24" s="33"/>
      <c r="AX24" s="33"/>
      <c r="AY24" s="33"/>
    </row>
    <row r="25" spans="1:58" ht="18" customHeight="1">
      <c r="C25" s="12"/>
      <c r="D25" s="12"/>
      <c r="E25" s="12"/>
      <c r="F25" s="12"/>
      <c r="G25" s="12"/>
      <c r="H25" s="12"/>
      <c r="I25" s="12"/>
      <c r="J25" s="12"/>
      <c r="K25" s="12"/>
      <c r="L25" s="12"/>
      <c r="M25" s="12"/>
      <c r="N25" s="12"/>
      <c r="O25" s="12"/>
      <c r="P25" s="12"/>
      <c r="Q25" s="12"/>
      <c r="R25" s="12"/>
      <c r="S25" s="12"/>
      <c r="T25" s="12"/>
      <c r="U25" s="12"/>
      <c r="V25" s="26"/>
      <c r="W25" s="26"/>
      <c r="X25" s="12"/>
      <c r="Y25" s="12"/>
      <c r="Z25" s="12"/>
      <c r="AA25" s="12"/>
      <c r="AB25" s="12"/>
      <c r="AC25" s="12"/>
      <c r="AD25" s="12"/>
      <c r="AE25" s="12"/>
      <c r="AF25" s="12"/>
      <c r="AG25" s="12"/>
      <c r="AH25" s="12"/>
      <c r="AI25" s="12"/>
      <c r="AJ25" s="12"/>
      <c r="AK25" s="26"/>
      <c r="AL25" s="26"/>
      <c r="AM25" s="26"/>
      <c r="AN25" s="26"/>
      <c r="AO25" s="26"/>
      <c r="AP25" s="26"/>
      <c r="AQ25" s="26"/>
      <c r="AR25" s="26"/>
      <c r="AS25" s="26"/>
      <c r="AT25" s="26"/>
      <c r="AU25" s="26"/>
      <c r="AV25" s="26"/>
      <c r="AW25" s="26"/>
      <c r="AX25" s="26"/>
      <c r="AY25" s="26"/>
    </row>
    <row r="26" spans="1:58" ht="18" customHeight="1">
      <c r="C26" s="12"/>
      <c r="D26" s="12"/>
      <c r="E26" s="12"/>
      <c r="F26" s="12"/>
      <c r="G26" s="12"/>
      <c r="H26" s="12"/>
      <c r="I26" s="12"/>
      <c r="J26" s="12"/>
      <c r="K26" s="12"/>
      <c r="L26" s="12"/>
      <c r="M26" s="12"/>
      <c r="N26" s="12"/>
      <c r="O26" s="12"/>
      <c r="P26" s="12"/>
      <c r="Q26" s="12"/>
      <c r="R26" s="12"/>
      <c r="S26" s="12"/>
      <c r="T26" s="12"/>
      <c r="U26" s="12"/>
      <c r="V26" s="26"/>
      <c r="W26" s="26"/>
      <c r="X26" s="12"/>
      <c r="Y26" s="12"/>
      <c r="Z26" s="12"/>
      <c r="AA26" s="12"/>
      <c r="AB26" s="12"/>
      <c r="AC26" s="12"/>
      <c r="AD26" s="12"/>
      <c r="AE26" s="12"/>
      <c r="AF26" s="12"/>
      <c r="AG26" s="12"/>
      <c r="AH26" s="12"/>
      <c r="AI26" s="12"/>
      <c r="AJ26" s="12"/>
      <c r="AK26" s="26"/>
      <c r="AL26" s="26"/>
      <c r="AM26" s="26"/>
      <c r="AN26" s="26"/>
      <c r="AO26" s="26"/>
      <c r="AP26" s="26"/>
      <c r="AQ26" s="26"/>
      <c r="AR26" s="26"/>
      <c r="AS26" s="26"/>
      <c r="AT26" s="26"/>
      <c r="AU26" s="26"/>
      <c r="AV26" s="26"/>
      <c r="AW26" s="26"/>
      <c r="AX26" s="26"/>
      <c r="AY26" s="26"/>
    </row>
    <row r="27" spans="1:58" ht="18" customHeight="1">
      <c r="C27" s="12"/>
      <c r="D27" s="12"/>
      <c r="E27" s="12"/>
      <c r="F27" s="12"/>
      <c r="G27" s="12"/>
      <c r="H27" s="12"/>
      <c r="I27" s="12"/>
      <c r="J27" s="12"/>
      <c r="K27" s="12"/>
      <c r="L27" s="12"/>
      <c r="M27" s="12"/>
      <c r="N27" s="12"/>
      <c r="O27" s="12"/>
      <c r="P27" s="12"/>
      <c r="Q27" s="12"/>
      <c r="R27" s="12"/>
      <c r="S27" s="12"/>
      <c r="T27" s="12"/>
      <c r="U27" s="12"/>
      <c r="V27" s="26"/>
      <c r="W27" s="26"/>
      <c r="X27" s="12"/>
      <c r="Y27" s="12"/>
      <c r="Z27" s="12"/>
      <c r="AA27" s="12"/>
      <c r="AB27" s="12"/>
      <c r="AC27" s="12"/>
      <c r="AD27" s="12"/>
      <c r="AE27" s="12"/>
      <c r="AF27" s="12"/>
      <c r="AG27" s="12"/>
      <c r="AH27" s="12"/>
      <c r="AI27" s="12"/>
      <c r="AJ27" s="12"/>
      <c r="AK27" s="12"/>
      <c r="AL27" s="12"/>
      <c r="AM27" s="26"/>
      <c r="AN27" s="26"/>
      <c r="AO27" s="12"/>
      <c r="AP27" s="12"/>
      <c r="AQ27" s="12"/>
      <c r="AR27" s="12"/>
      <c r="AS27" s="12"/>
      <c r="AT27" s="12"/>
      <c r="AU27" s="12"/>
      <c r="AV27" s="12"/>
      <c r="AW27" s="12"/>
      <c r="AX27" s="12"/>
      <c r="AY27" s="12"/>
    </row>
    <row r="28" spans="1:58" ht="18" customHeight="1">
      <c r="C28" s="12"/>
      <c r="D28" s="12"/>
      <c r="E28" s="12"/>
      <c r="F28" s="12"/>
      <c r="G28" s="12"/>
      <c r="H28" s="12"/>
      <c r="I28" s="12"/>
      <c r="J28" s="12"/>
      <c r="K28" s="12"/>
      <c r="L28" s="12"/>
      <c r="M28" s="12"/>
      <c r="N28" s="12"/>
      <c r="O28" s="12"/>
      <c r="P28" s="12"/>
      <c r="Q28" s="12"/>
      <c r="R28" s="12"/>
      <c r="S28" s="12"/>
      <c r="T28" s="12"/>
      <c r="U28" s="12"/>
      <c r="V28" s="26"/>
      <c r="W28" s="26"/>
      <c r="X28" s="12"/>
      <c r="Y28" s="12"/>
      <c r="Z28" s="12"/>
      <c r="AA28" s="12"/>
      <c r="AB28" s="12"/>
      <c r="AC28" s="12"/>
      <c r="AD28" s="12"/>
      <c r="AE28" s="12"/>
      <c r="AF28" s="12"/>
      <c r="AG28" s="12"/>
      <c r="AH28" s="12"/>
      <c r="AI28" s="12"/>
      <c r="AJ28" s="12"/>
      <c r="AK28" s="34"/>
      <c r="AL28" s="34"/>
      <c r="AM28" s="35"/>
      <c r="AN28" s="35"/>
      <c r="AO28" s="34"/>
      <c r="AP28" s="34"/>
      <c r="AQ28" s="34"/>
      <c r="AR28" s="34"/>
      <c r="AS28" s="34"/>
      <c r="AT28" s="34"/>
      <c r="AU28" s="34"/>
      <c r="AV28" s="34"/>
      <c r="AW28" s="34"/>
      <c r="AX28" s="34"/>
      <c r="AY28" s="34"/>
    </row>
    <row r="29" spans="1:58" ht="18" customHeight="1">
      <c r="C29" s="12"/>
      <c r="D29" s="12"/>
      <c r="E29" s="12"/>
      <c r="F29" s="12"/>
      <c r="G29" s="12"/>
      <c r="H29" s="12"/>
      <c r="I29" s="12"/>
      <c r="J29" s="12"/>
      <c r="K29" s="12"/>
      <c r="L29" s="12"/>
      <c r="M29" s="12"/>
      <c r="N29" s="12"/>
      <c r="O29" s="12"/>
      <c r="P29" s="12"/>
      <c r="Q29" s="12"/>
      <c r="R29" s="12"/>
      <c r="S29" s="12"/>
      <c r="T29" s="12"/>
      <c r="U29" s="12"/>
      <c r="V29" s="26"/>
      <c r="W29" s="26"/>
      <c r="X29" s="12"/>
      <c r="Y29" s="12"/>
      <c r="Z29" s="12"/>
      <c r="AA29" s="12"/>
      <c r="AB29" s="12"/>
      <c r="AC29" s="12"/>
      <c r="AD29" s="12"/>
      <c r="AE29" s="12"/>
      <c r="AF29" s="12"/>
      <c r="AG29" s="12"/>
      <c r="AH29" s="12"/>
      <c r="AI29" s="12"/>
      <c r="AJ29" s="12"/>
      <c r="AK29" s="34"/>
      <c r="AL29" s="34"/>
      <c r="AM29" s="35"/>
      <c r="AN29" s="35"/>
      <c r="AO29" s="34"/>
      <c r="AP29" s="34"/>
      <c r="AQ29" s="34"/>
      <c r="AR29" s="34"/>
      <c r="AS29" s="34"/>
      <c r="AT29" s="34"/>
      <c r="AU29" s="34"/>
      <c r="AV29" s="34"/>
      <c r="AW29" s="34"/>
      <c r="AX29" s="34"/>
      <c r="AY29" s="34"/>
    </row>
    <row r="30" spans="1:58" ht="18" customHeight="1">
      <c r="C30" s="12"/>
      <c r="D30" s="12"/>
      <c r="E30" s="12"/>
      <c r="F30" s="12"/>
      <c r="G30" s="12"/>
      <c r="H30" s="12"/>
      <c r="I30" s="12"/>
      <c r="J30" s="12"/>
      <c r="K30" s="12"/>
      <c r="L30" s="12"/>
      <c r="M30" s="12"/>
      <c r="N30" s="12"/>
      <c r="O30" s="12"/>
      <c r="P30" s="12"/>
      <c r="Q30" s="12"/>
      <c r="R30" s="12"/>
      <c r="S30" s="12"/>
      <c r="T30" s="12"/>
      <c r="U30" s="12"/>
      <c r="V30" s="26"/>
      <c r="W30" s="26"/>
      <c r="X30" s="12"/>
      <c r="Y30" s="12"/>
      <c r="Z30" s="12"/>
      <c r="AA30" s="12"/>
      <c r="AB30" s="12"/>
      <c r="AC30" s="12"/>
      <c r="AD30" s="12"/>
      <c r="AE30" s="12"/>
      <c r="AF30" s="12"/>
      <c r="AG30" s="12"/>
      <c r="AH30" s="12"/>
      <c r="AI30" s="12"/>
      <c r="AJ30" s="12"/>
      <c r="AK30" s="34"/>
      <c r="AL30" s="34"/>
      <c r="AM30" s="35"/>
      <c r="AN30" s="35"/>
      <c r="AO30" s="34"/>
      <c r="AP30" s="34"/>
      <c r="AQ30" s="34"/>
      <c r="AR30" s="34"/>
      <c r="AS30" s="34"/>
      <c r="AT30" s="34"/>
      <c r="AU30" s="34"/>
      <c r="AV30" s="34"/>
      <c r="AW30" s="34"/>
      <c r="AX30" s="34"/>
      <c r="AY30" s="34"/>
    </row>
    <row r="31" spans="1:58" ht="18" customHeight="1">
      <c r="C31" s="12"/>
      <c r="D31" s="12"/>
      <c r="E31" s="12"/>
      <c r="F31" s="12"/>
      <c r="G31" s="12"/>
      <c r="H31" s="12"/>
      <c r="I31" s="12"/>
      <c r="J31" s="12"/>
      <c r="K31" s="12"/>
      <c r="L31" s="12"/>
      <c r="M31" s="12"/>
      <c r="N31" s="12"/>
      <c r="O31" s="12"/>
      <c r="P31" s="12"/>
      <c r="Q31" s="12"/>
      <c r="R31" s="12"/>
      <c r="S31" s="12"/>
      <c r="T31" s="12"/>
      <c r="U31" s="12"/>
      <c r="V31" s="26"/>
      <c r="W31" s="26"/>
      <c r="X31" s="12"/>
      <c r="Y31" s="12"/>
      <c r="Z31" s="12"/>
      <c r="AA31" s="12"/>
      <c r="AB31" s="12"/>
      <c r="AC31" s="12"/>
      <c r="AD31" s="12"/>
      <c r="AE31" s="12"/>
      <c r="AF31" s="12"/>
      <c r="AG31" s="12"/>
      <c r="AH31" s="12"/>
      <c r="AI31" s="12"/>
      <c r="AJ31" s="12"/>
      <c r="AK31" s="34"/>
      <c r="AL31" s="34"/>
      <c r="AM31" s="35"/>
      <c r="AN31" s="35"/>
      <c r="AO31" s="34"/>
      <c r="AP31" s="34"/>
      <c r="AQ31" s="34"/>
      <c r="AR31" s="34"/>
      <c r="AS31" s="34"/>
      <c r="AT31" s="34"/>
      <c r="AU31" s="34"/>
      <c r="AV31" s="34"/>
      <c r="AW31" s="34"/>
      <c r="AX31" s="34"/>
      <c r="AY31" s="34"/>
    </row>
    <row r="32" spans="1:58" ht="18" customHeight="1">
      <c r="V32" s="27"/>
      <c r="W32" s="27"/>
      <c r="AK32" s="34"/>
      <c r="AL32" s="34"/>
      <c r="AM32" s="35"/>
      <c r="AN32" s="35"/>
      <c r="AO32" s="34"/>
      <c r="AP32" s="34"/>
      <c r="AQ32" s="34"/>
      <c r="AR32" s="34"/>
      <c r="AS32" s="34"/>
      <c r="AT32" s="34"/>
      <c r="AU32" s="34"/>
      <c r="AV32" s="34"/>
      <c r="AW32" s="34"/>
      <c r="AX32" s="34"/>
      <c r="AY32" s="34"/>
    </row>
    <row r="33" spans="3:58" ht="18" customHeight="1">
      <c r="V33" s="27"/>
      <c r="W33" s="27"/>
      <c r="AK33" s="34"/>
      <c r="AL33" s="34"/>
      <c r="AM33" s="35"/>
      <c r="AN33" s="35"/>
      <c r="AO33" s="34"/>
      <c r="AP33" s="34"/>
      <c r="AQ33" s="34"/>
      <c r="AR33" s="34"/>
      <c r="AS33" s="34"/>
      <c r="AT33" s="34"/>
      <c r="AU33" s="34"/>
      <c r="AV33" s="34"/>
      <c r="AW33" s="34"/>
      <c r="AX33" s="34"/>
      <c r="AY33" s="34"/>
    </row>
    <row r="34" spans="3:58" ht="18" customHeight="1">
      <c r="V34" s="27"/>
      <c r="W34" s="27"/>
      <c r="AK34" s="34"/>
      <c r="AL34" s="34"/>
      <c r="AM34" s="35"/>
      <c r="AN34" s="35"/>
      <c r="AO34" s="34"/>
      <c r="AP34" s="34"/>
      <c r="AQ34" s="34"/>
      <c r="AR34" s="34"/>
      <c r="AS34" s="34"/>
      <c r="AT34" s="34"/>
      <c r="AU34" s="34"/>
      <c r="AV34" s="34"/>
      <c r="AW34" s="34"/>
      <c r="AX34" s="34"/>
      <c r="AY34" s="34"/>
    </row>
    <row r="35" spans="3:58" ht="18" customHeight="1">
      <c r="V35" s="27"/>
      <c r="W35" s="27"/>
      <c r="AK35" s="34"/>
      <c r="AL35" s="34"/>
      <c r="AM35" s="35"/>
      <c r="AN35" s="35"/>
      <c r="AO35" s="34"/>
      <c r="AP35" s="34"/>
      <c r="AQ35" s="34"/>
      <c r="AR35" s="34"/>
      <c r="AS35" s="34"/>
      <c r="AT35" s="34"/>
      <c r="AU35" s="34"/>
      <c r="AV35" s="34"/>
      <c r="AW35" s="34"/>
      <c r="AX35" s="34"/>
      <c r="AY35" s="34"/>
    </row>
    <row r="36" spans="3:58" ht="18" customHeight="1">
      <c r="V36" s="27"/>
      <c r="W36" s="27"/>
      <c r="AK36" s="34"/>
      <c r="AL36" s="34"/>
      <c r="AM36" s="35"/>
      <c r="AN36" s="35"/>
      <c r="AO36" s="34"/>
      <c r="AP36" s="34"/>
      <c r="AQ36" s="34"/>
      <c r="AR36" s="34"/>
      <c r="AS36" s="34"/>
      <c r="AT36" s="34"/>
      <c r="AU36" s="34"/>
      <c r="AV36" s="34"/>
      <c r="AW36" s="34"/>
      <c r="AX36" s="34"/>
      <c r="AY36" s="34"/>
    </row>
    <row r="37" spans="3:58" ht="18" customHeight="1">
      <c r="V37" s="27"/>
      <c r="W37" s="27"/>
      <c r="AK37" s="34"/>
      <c r="AL37" s="34"/>
      <c r="AM37" s="35"/>
      <c r="AN37" s="35"/>
      <c r="AO37" s="34"/>
      <c r="AP37" s="34"/>
      <c r="AQ37" s="34"/>
      <c r="AR37" s="34"/>
      <c r="AS37" s="34"/>
      <c r="AT37" s="34"/>
      <c r="AU37" s="34"/>
      <c r="AV37" s="34"/>
      <c r="AW37" s="34"/>
      <c r="AX37" s="34"/>
      <c r="AY37" s="34"/>
    </row>
    <row r="38" spans="3:58" ht="18" customHeight="1">
      <c r="V38" s="27"/>
      <c r="W38" s="27"/>
      <c r="AK38" s="34"/>
      <c r="AL38" s="34"/>
      <c r="AM38" s="35"/>
      <c r="AN38" s="35"/>
      <c r="AO38" s="34"/>
      <c r="AP38" s="34"/>
      <c r="AQ38" s="34"/>
      <c r="AR38" s="34"/>
      <c r="AS38" s="34"/>
      <c r="AT38" s="34"/>
      <c r="AU38" s="34"/>
      <c r="AV38" s="34"/>
      <c r="AW38" s="34"/>
      <c r="AX38" s="34"/>
      <c r="AY38" s="34"/>
    </row>
    <row r="39" spans="3:58" ht="18" customHeight="1">
      <c r="V39" s="27"/>
      <c r="W39" s="27"/>
      <c r="AK39" s="34"/>
      <c r="AL39" s="34"/>
      <c r="AM39" s="35"/>
      <c r="AN39" s="35"/>
      <c r="AO39" s="34"/>
      <c r="AP39" s="34"/>
      <c r="AQ39" s="34"/>
      <c r="AR39" s="34"/>
      <c r="AS39" s="34"/>
      <c r="AT39" s="34"/>
      <c r="AU39" s="34"/>
      <c r="AV39" s="34"/>
      <c r="AW39" s="34"/>
      <c r="AX39" s="34"/>
      <c r="AY39" s="34"/>
    </row>
    <row r="40" spans="3:58" ht="18" customHeight="1">
      <c r="V40" s="27"/>
      <c r="W40" s="27"/>
      <c r="AK40" s="34"/>
      <c r="AL40" s="34"/>
      <c r="AM40" s="35"/>
      <c r="AN40" s="35"/>
      <c r="AO40" s="34"/>
      <c r="AP40" s="34"/>
      <c r="AQ40" s="34"/>
      <c r="AR40" s="34"/>
      <c r="AS40" s="34"/>
      <c r="AT40" s="34"/>
      <c r="AU40" s="34"/>
      <c r="AV40" s="34"/>
      <c r="AW40" s="34"/>
      <c r="AX40" s="34"/>
      <c r="AY40" s="34"/>
    </row>
    <row r="41" spans="3:58" ht="18" customHeight="1">
      <c r="V41" s="27"/>
      <c r="W41" s="27"/>
      <c r="AK41" s="34"/>
      <c r="AL41" s="34"/>
      <c r="AM41" s="35"/>
      <c r="AN41" s="35"/>
      <c r="AO41" s="34"/>
      <c r="AP41" s="34"/>
      <c r="AQ41" s="34"/>
      <c r="AR41" s="34"/>
      <c r="AS41" s="34"/>
      <c r="AT41" s="34"/>
      <c r="AU41" s="34"/>
      <c r="AV41" s="34"/>
      <c r="AW41" s="34"/>
      <c r="AX41" s="34"/>
      <c r="AY41" s="34"/>
    </row>
    <row r="42" spans="3:58" ht="18" customHeight="1">
      <c r="V42" s="27"/>
      <c r="W42" s="27"/>
      <c r="AK42" s="34"/>
      <c r="AL42" s="34"/>
      <c r="AM42" s="35"/>
      <c r="AN42" s="35"/>
      <c r="AO42" s="34"/>
      <c r="AP42" s="34"/>
      <c r="AQ42" s="34"/>
      <c r="AR42" s="34"/>
      <c r="AS42" s="34"/>
      <c r="AT42" s="34"/>
      <c r="AU42" s="34"/>
      <c r="AV42" s="34"/>
      <c r="AW42" s="34"/>
      <c r="AX42" s="34"/>
      <c r="AY42" s="34"/>
    </row>
    <row r="43" spans="3:58" ht="18" customHeight="1">
      <c r="V43" s="27"/>
      <c r="W43" s="27"/>
      <c r="AK43" s="34"/>
      <c r="AL43" s="34"/>
      <c r="AM43" s="35"/>
      <c r="AN43" s="35"/>
      <c r="AO43" s="34"/>
      <c r="AP43" s="34"/>
      <c r="AQ43" s="34"/>
      <c r="AR43" s="34"/>
      <c r="AS43" s="34"/>
      <c r="AT43" s="34"/>
      <c r="AU43" s="34"/>
      <c r="AV43" s="34"/>
      <c r="AW43" s="34"/>
      <c r="AX43" s="34"/>
      <c r="AY43" s="34"/>
    </row>
    <row r="44" spans="3:58" ht="18" customHeight="1">
      <c r="V44" s="27"/>
      <c r="W44" s="27"/>
      <c r="AK44" s="34"/>
      <c r="AL44" s="34"/>
      <c r="AM44" s="35"/>
      <c r="AN44" s="35"/>
      <c r="AO44" s="34"/>
      <c r="AP44" s="34"/>
      <c r="AQ44" s="34"/>
      <c r="AR44" s="34"/>
      <c r="AS44" s="34"/>
      <c r="AT44" s="34"/>
      <c r="AU44" s="34"/>
      <c r="AV44" s="34"/>
      <c r="AW44" s="34"/>
      <c r="AX44" s="34"/>
      <c r="AY44" s="34"/>
    </row>
    <row r="45" spans="3:58" ht="18" customHeight="1">
      <c r="V45" s="27"/>
      <c r="W45" s="27"/>
      <c r="AK45" s="34"/>
      <c r="AL45" s="34"/>
      <c r="AM45" s="35"/>
      <c r="AN45" s="35"/>
      <c r="AO45" s="34"/>
      <c r="AP45" s="34"/>
      <c r="AQ45" s="34"/>
      <c r="AR45" s="34"/>
      <c r="AS45" s="34"/>
      <c r="AT45" s="34"/>
      <c r="AU45" s="34"/>
      <c r="AV45" s="34"/>
      <c r="AW45" s="34"/>
      <c r="AX45" s="34"/>
      <c r="AY45" s="34"/>
    </row>
    <row r="46" spans="3:58" ht="18" customHeight="1">
      <c r="V46" s="27"/>
      <c r="W46" s="27"/>
      <c r="AK46" s="34"/>
      <c r="AL46" s="34"/>
      <c r="AM46" s="35"/>
      <c r="AN46" s="35"/>
      <c r="AO46" s="34"/>
      <c r="AP46" s="34"/>
      <c r="AQ46" s="34"/>
      <c r="AR46" s="34"/>
      <c r="AS46" s="34"/>
      <c r="AT46" s="34"/>
      <c r="AU46" s="34"/>
      <c r="AV46" s="34"/>
      <c r="AW46" s="34"/>
      <c r="AX46" s="34"/>
      <c r="AY46" s="34"/>
    </row>
    <row r="47" spans="3:58" ht="18" customHeight="1">
      <c r="V47" s="27"/>
      <c r="W47" s="27"/>
      <c r="AK47" s="34"/>
      <c r="AL47" s="34"/>
      <c r="AM47" s="35"/>
      <c r="AN47" s="35"/>
      <c r="AO47" s="34"/>
      <c r="AP47" s="34"/>
      <c r="AQ47" s="34"/>
      <c r="AR47" s="34"/>
      <c r="AS47" s="34"/>
      <c r="AT47" s="34"/>
      <c r="AU47" s="34"/>
      <c r="AV47" s="34"/>
      <c r="AW47" s="34"/>
      <c r="AX47" s="34"/>
      <c r="AY47" s="34"/>
    </row>
    <row r="48" spans="3:58" ht="18" customHeight="1">
      <c r="V48" s="27"/>
      <c r="W48" s="27"/>
      <c r="AK48" s="34"/>
      <c r="AL48" s="34"/>
      <c r="AM48" s="35"/>
      <c r="AN48" s="35"/>
      <c r="AO48" s="34"/>
      <c r="AP48" s="34"/>
      <c r="AQ48" s="34"/>
      <c r="AR48" s="34"/>
      <c r="AS48" s="34"/>
      <c r="AT48" s="34"/>
      <c r="AU48" s="34"/>
      <c r="AV48" s="34"/>
      <c r="AW48" s="34"/>
      <c r="AX48" s="34"/>
      <c r="AY48" s="34"/>
    </row>
    <row r="49" spans="3:58" ht="18" customHeight="1">
      <c r="V49" s="27"/>
      <c r="W49" s="27"/>
      <c r="AK49" s="12"/>
      <c r="AL49" s="12"/>
      <c r="AM49" s="26"/>
      <c r="AN49" s="26"/>
      <c r="AO49" s="12"/>
      <c r="AP49" s="12"/>
      <c r="AQ49" s="12"/>
      <c r="AR49" s="12"/>
      <c r="AS49" s="12"/>
      <c r="AT49" s="12"/>
      <c r="AU49" s="12"/>
      <c r="AV49" s="12"/>
      <c r="AW49" s="12"/>
      <c r="AX49" s="12"/>
      <c r="AY49" s="12"/>
    </row>
    <row r="50" spans="3:58" ht="18" customHeight="1">
      <c r="V50" s="27"/>
      <c r="W50" s="27"/>
      <c r="AM50" s="27"/>
      <c r="AN50" s="27"/>
    </row>
    <row r="51" spans="3:58" ht="18" customHeight="1">
      <c r="V51" s="27"/>
      <c r="W51" s="27"/>
      <c r="AM51" s="27"/>
      <c r="AN51" s="27"/>
    </row>
    <row r="52" spans="3:58" ht="18" customHeight="1">
      <c r="V52" s="27"/>
      <c r="W52" s="27"/>
      <c r="AM52" s="27"/>
      <c r="AN52" s="27"/>
    </row>
    <row r="53" spans="3:58" ht="18" customHeight="1">
      <c r="V53" s="27"/>
      <c r="W53" s="27"/>
      <c r="AM53" s="27"/>
      <c r="AN53" s="27"/>
    </row>
    <row r="54" spans="3:58">
      <c r="V54" s="27"/>
      <c r="W54" s="27"/>
      <c r="AM54" s="27"/>
      <c r="AN54" s="27"/>
    </row>
    <row r="55" spans="3:58">
      <c r="V55" s="27"/>
      <c r="W55" s="27"/>
      <c r="AM55" s="27"/>
      <c r="AN55" s="27"/>
    </row>
    <row r="56" spans="3:58">
      <c r="V56" s="27"/>
      <c r="W56" s="27"/>
      <c r="AM56" s="27"/>
      <c r="AN56" s="27"/>
    </row>
    <row r="57" spans="3:58">
      <c r="V57" s="27"/>
      <c r="W57" s="27"/>
      <c r="AM57" s="27"/>
      <c r="AN57" s="27"/>
    </row>
    <row r="58" spans="3:58">
      <c r="V58" s="27"/>
      <c r="W58" s="27"/>
      <c r="AM58" s="27"/>
      <c r="AN58" s="27"/>
    </row>
    <row r="59" spans="3:58">
      <c r="V59" s="27"/>
      <c r="W59" s="27"/>
      <c r="AM59" s="27"/>
      <c r="AN59" s="27"/>
    </row>
    <row r="60" spans="3:58">
      <c r="V60" s="27"/>
      <c r="W60" s="27"/>
      <c r="AM60" s="27"/>
      <c r="AN60" s="27"/>
    </row>
    <row r="61" spans="3:58">
      <c r="V61" s="27"/>
      <c r="W61" s="27"/>
      <c r="AM61" s="27"/>
      <c r="AN61" s="27"/>
    </row>
    <row r="62" spans="3:58">
      <c r="V62" s="27"/>
      <c r="W62" s="27"/>
      <c r="AM62" s="27"/>
      <c r="AN62" s="27"/>
    </row>
    <row r="63" spans="3:58">
      <c r="V63" s="27"/>
      <c r="W63" s="27"/>
      <c r="AM63" s="27"/>
      <c r="AN63" s="27"/>
    </row>
    <row r="64" spans="3:58">
      <c r="V64" s="27"/>
      <c r="W64" s="27"/>
      <c r="AM64" s="27"/>
      <c r="AN64" s="27"/>
    </row>
    <row r="65" spans="3:58">
      <c r="V65" s="27"/>
      <c r="W65" s="27"/>
      <c r="AM65" s="27"/>
      <c r="AN65" s="27"/>
    </row>
    <row r="66" spans="3:58">
      <c r="V66" s="27"/>
      <c r="W66" s="27"/>
      <c r="AM66" s="27"/>
      <c r="AN66" s="27"/>
    </row>
    <row r="67" spans="3:58">
      <c r="V67" s="27"/>
      <c r="W67" s="27"/>
      <c r="AM67" s="27"/>
      <c r="AN67" s="27"/>
    </row>
    <row r="68" spans="3:58">
      <c r="V68" s="27"/>
      <c r="W68" s="27"/>
      <c r="AM68" s="27"/>
      <c r="AN68" s="27"/>
    </row>
    <row r="69" spans="3:58">
      <c r="V69" s="27"/>
      <c r="W69" s="27"/>
      <c r="AM69" s="27"/>
      <c r="AN69" s="27"/>
    </row>
    <row r="70" spans="3:58">
      <c r="V70" s="27"/>
      <c r="W70" s="27"/>
      <c r="AM70" s="27"/>
      <c r="AN70" s="27"/>
    </row>
    <row r="71" spans="3:58">
      <c r="V71" s="27"/>
      <c r="W71" s="27"/>
      <c r="AM71" s="27"/>
      <c r="AN71" s="27"/>
    </row>
  </sheetData>
  <sheetProtection password="C416" sheet="1"/>
  <mergeCells count="48">
    <mergeCell ref="B4:N4"/>
    <mergeCell ref="O4:Y4"/>
    <mergeCell ref="B5:N5"/>
    <mergeCell ref="O5:AU5"/>
    <mergeCell ref="B6:N6"/>
    <mergeCell ref="O6:AU6"/>
    <mergeCell ref="B7:N7"/>
    <mergeCell ref="O7:Y7"/>
    <mergeCell ref="B8:N8"/>
    <mergeCell ref="O8:Y8"/>
    <mergeCell ref="B9:N9"/>
    <mergeCell ref="O9:V9"/>
    <mergeCell ref="W9:Y9"/>
    <mergeCell ref="B10:N10"/>
    <mergeCell ref="O10:V10"/>
    <mergeCell ref="W10:AA10"/>
    <mergeCell ref="AB10:AD10"/>
    <mergeCell ref="AE10:AH10"/>
    <mergeCell ref="AI10:AL10"/>
    <mergeCell ref="AM10:AP10"/>
    <mergeCell ref="AQ10:AT10"/>
    <mergeCell ref="B11:N11"/>
    <mergeCell ref="O11:V11"/>
    <mergeCell ref="W11:AA11"/>
    <mergeCell ref="AB11:AD11"/>
    <mergeCell ref="AE11:AH11"/>
    <mergeCell ref="AI11:AL11"/>
    <mergeCell ref="AM11:AP11"/>
    <mergeCell ref="AQ11:AT11"/>
    <mergeCell ref="B12:N12"/>
    <mergeCell ref="O12:V12"/>
    <mergeCell ref="W12:AA12"/>
    <mergeCell ref="AB12:AD12"/>
    <mergeCell ref="AE12:AH12"/>
    <mergeCell ref="AI12:AL12"/>
    <mergeCell ref="AM12:AP12"/>
    <mergeCell ref="AQ12:AT12"/>
    <mergeCell ref="B13:N13"/>
    <mergeCell ref="O13:Y13"/>
    <mergeCell ref="B14:N14"/>
    <mergeCell ref="O14:Y14"/>
    <mergeCell ref="B15:N15"/>
    <mergeCell ref="O15:Y15"/>
    <mergeCell ref="B16:N16"/>
    <mergeCell ref="O16:Y16"/>
    <mergeCell ref="B17:N17"/>
    <mergeCell ref="O17:Y17"/>
    <mergeCell ref="C20:AZ20"/>
  </mergeCells>
  <phoneticPr fontId="2"/>
  <pageMargins left="0.19685039370078741" right="0.19685039370078741" top="0.19685039370078741" bottom="0.19685039370078741" header="0.51181102362204722" footer="0.51181102362204722"/>
  <pageSetup paperSize="9" fitToWidth="1" fitToHeight="1" orientation="landscape" usePrinterDefaults="1" r:id="rId1"/>
  <headerFooter alignWithMargins="0"/>
  <rowBreaks count="1" manualBreakCount="1">
    <brk id="23"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X37"/>
  <sheetViews>
    <sheetView tabSelected="1" zoomScale="89" zoomScaleNormal="89" zoomScaleSheetLayoutView="100" workbookViewId="0">
      <selection activeCell="AB37" sqref="AB37"/>
    </sheetView>
  </sheetViews>
  <sheetFormatPr defaultColWidth="3.44140625" defaultRowHeight="18"/>
  <cols>
    <col min="1" max="1" width="1.109375" style="36" customWidth="1"/>
    <col min="2" max="3" width="3.77734375" style="36" customWidth="1"/>
    <col min="4" max="4" width="1.88671875" style="36" customWidth="1"/>
    <col min="5" max="15" width="3.33203125" style="36" customWidth="1"/>
    <col min="16" max="17" width="2.77734375" style="36" customWidth="1"/>
    <col min="18" max="19" width="3.77734375" style="36" customWidth="1"/>
    <col min="20" max="20" width="1.88671875" style="36" customWidth="1"/>
    <col min="21" max="31" width="3.33203125" style="36" customWidth="1"/>
    <col min="32" max="33" width="2.77734375" style="36" customWidth="1"/>
    <col min="34" max="35" width="3.77734375" style="36" customWidth="1"/>
    <col min="36" max="36" width="1.88671875" style="36" customWidth="1"/>
    <col min="37" max="47" width="3.33203125" style="36" customWidth="1"/>
    <col min="48" max="48" width="1.109375" style="36" customWidth="1"/>
    <col min="49" max="49" width="3.33203125" style="36" customWidth="1"/>
    <col min="50" max="16384" width="3.44140625" style="36"/>
  </cols>
  <sheetData>
    <row r="1" spans="1:50" ht="13.5" customHeight="1">
      <c r="A1" s="37"/>
      <c r="B1" s="37"/>
      <c r="C1" s="37"/>
      <c r="D1" s="37"/>
      <c r="E1" s="37"/>
      <c r="F1" s="37"/>
      <c r="G1" s="37"/>
      <c r="H1" s="37"/>
      <c r="I1" s="37"/>
      <c r="J1" s="37"/>
      <c r="K1" s="37"/>
      <c r="L1" s="37"/>
      <c r="M1" s="37"/>
      <c r="N1" s="37"/>
      <c r="O1" s="37"/>
      <c r="P1" s="144"/>
      <c r="Q1" s="37"/>
      <c r="R1" s="37"/>
      <c r="S1" s="37"/>
      <c r="T1" s="37"/>
      <c r="U1" s="37"/>
      <c r="V1" s="37"/>
      <c r="W1" s="37"/>
      <c r="X1" s="37"/>
      <c r="Y1" s="37"/>
      <c r="Z1" s="37"/>
      <c r="AA1" s="37"/>
      <c r="AB1" s="37"/>
      <c r="AC1" s="37"/>
      <c r="AD1" s="37"/>
      <c r="AE1" s="37"/>
      <c r="AF1" s="144"/>
      <c r="AG1" s="37"/>
      <c r="AH1" s="37"/>
      <c r="AI1" s="37"/>
      <c r="AJ1" s="37"/>
      <c r="AK1" s="37"/>
      <c r="AL1" s="37"/>
      <c r="AM1" s="37"/>
      <c r="AN1" s="37"/>
      <c r="AO1" s="37"/>
      <c r="AP1" s="37"/>
      <c r="AQ1" s="37"/>
      <c r="AR1" s="37"/>
      <c r="AS1" s="37"/>
      <c r="AT1" s="37"/>
      <c r="AU1" s="37"/>
      <c r="AV1" s="37"/>
      <c r="AW1" s="37"/>
    </row>
    <row r="2" spans="1:50" ht="14.25" customHeight="1">
      <c r="A2" s="38"/>
      <c r="B2" s="39" t="s">
        <v>20</v>
      </c>
      <c r="C2" s="39"/>
      <c r="D2" s="39"/>
      <c r="E2" s="39"/>
      <c r="F2" s="97"/>
      <c r="G2" s="104"/>
      <c r="H2" s="104"/>
      <c r="I2" s="104"/>
      <c r="J2" s="104"/>
      <c r="K2" s="104"/>
      <c r="L2" s="104"/>
      <c r="M2" s="104"/>
      <c r="N2" s="104"/>
      <c r="O2" s="104"/>
      <c r="P2" s="144"/>
      <c r="Q2" s="131"/>
      <c r="R2" s="39" t="s">
        <v>20</v>
      </c>
      <c r="S2" s="39"/>
      <c r="T2" s="39"/>
      <c r="U2" s="39"/>
      <c r="V2" s="97"/>
      <c r="W2" s="104"/>
      <c r="X2" s="104"/>
      <c r="Y2" s="104"/>
      <c r="Z2" s="131" t="s">
        <v>21</v>
      </c>
      <c r="AA2" s="131"/>
      <c r="AB2" s="131"/>
      <c r="AC2" s="131"/>
      <c r="AD2" s="104"/>
      <c r="AE2" s="104"/>
      <c r="AF2" s="144"/>
      <c r="AG2" s="131"/>
      <c r="AH2" s="39" t="s">
        <v>20</v>
      </c>
      <c r="AI2" s="39"/>
      <c r="AJ2" s="39"/>
      <c r="AK2" s="39"/>
      <c r="AL2" s="97"/>
      <c r="AM2" s="104"/>
      <c r="AN2" s="104"/>
      <c r="AO2" s="104"/>
      <c r="AP2" s="104"/>
      <c r="AQ2" s="104"/>
      <c r="AR2" s="0"/>
      <c r="AS2" s="0"/>
      <c r="AT2" s="0"/>
      <c r="AU2" s="0"/>
      <c r="AV2" s="104"/>
      <c r="AW2" s="104"/>
      <c r="AX2" s="37"/>
    </row>
    <row r="3" spans="1:50" ht="14.25" customHeight="1">
      <c r="A3" s="38"/>
      <c r="B3" s="40">
        <v>122360</v>
      </c>
      <c r="C3" s="64"/>
      <c r="D3" s="64"/>
      <c r="E3" s="64"/>
      <c r="F3" s="98"/>
      <c r="G3" s="104"/>
      <c r="H3" s="104"/>
      <c r="I3" s="104"/>
      <c r="J3" s="104"/>
      <c r="K3" s="104"/>
      <c r="L3" s="104"/>
      <c r="M3" s="104"/>
      <c r="N3" s="104"/>
      <c r="O3" s="104"/>
      <c r="P3" s="144"/>
      <c r="Q3" s="131"/>
      <c r="R3" s="40">
        <f>$B$3</f>
        <v>122360</v>
      </c>
      <c r="S3" s="64"/>
      <c r="T3" s="64"/>
      <c r="U3" s="64"/>
      <c r="V3" s="98"/>
      <c r="W3" s="104"/>
      <c r="X3" s="104"/>
      <c r="Y3" s="104"/>
      <c r="Z3" s="131"/>
      <c r="AA3" s="131"/>
      <c r="AB3" s="131"/>
      <c r="AC3" s="131"/>
      <c r="AD3" s="104"/>
      <c r="AE3" s="104"/>
      <c r="AF3" s="144"/>
      <c r="AG3" s="131"/>
      <c r="AH3" s="40">
        <v>122360</v>
      </c>
      <c r="AI3" s="64"/>
      <c r="AJ3" s="64"/>
      <c r="AK3" s="64"/>
      <c r="AL3" s="98"/>
      <c r="AM3" s="104"/>
      <c r="AN3" s="104"/>
      <c r="AO3" s="104"/>
      <c r="AP3" s="104"/>
      <c r="AQ3" s="104"/>
      <c r="AR3" s="0"/>
      <c r="AS3" s="0"/>
      <c r="AT3" s="0"/>
      <c r="AU3" s="0"/>
      <c r="AV3" s="104"/>
      <c r="AW3" s="104"/>
      <c r="AX3" s="37"/>
    </row>
    <row r="4" spans="1:50" ht="14.25" customHeight="1">
      <c r="A4" s="38"/>
      <c r="B4" s="41" t="s">
        <v>18</v>
      </c>
      <c r="C4" s="41"/>
      <c r="D4" s="41"/>
      <c r="E4" s="41"/>
      <c r="F4" s="99" t="s">
        <v>22</v>
      </c>
      <c r="G4" s="99"/>
      <c r="H4" s="99"/>
      <c r="I4" s="99"/>
      <c r="J4" s="99"/>
      <c r="K4" s="99"/>
      <c r="L4" s="99"/>
      <c r="M4" s="99"/>
      <c r="N4" s="132" t="s">
        <v>25</v>
      </c>
      <c r="O4" s="132"/>
      <c r="P4" s="144"/>
      <c r="Q4" s="131"/>
      <c r="R4" s="41" t="s">
        <v>18</v>
      </c>
      <c r="S4" s="41"/>
      <c r="T4" s="41"/>
      <c r="U4" s="41"/>
      <c r="V4" s="99" t="s">
        <v>27</v>
      </c>
      <c r="W4" s="99"/>
      <c r="X4" s="99"/>
      <c r="Y4" s="99"/>
      <c r="Z4" s="99"/>
      <c r="AA4" s="99"/>
      <c r="AB4" s="99"/>
      <c r="AC4" s="99"/>
      <c r="AD4" s="171" t="s">
        <v>25</v>
      </c>
      <c r="AE4" s="171"/>
      <c r="AF4" s="144"/>
      <c r="AG4" s="131"/>
      <c r="AH4" s="41" t="s">
        <v>18</v>
      </c>
      <c r="AI4" s="41"/>
      <c r="AJ4" s="41"/>
      <c r="AK4" s="41"/>
      <c r="AL4" s="177" t="s">
        <v>28</v>
      </c>
      <c r="AM4" s="177"/>
      <c r="AN4" s="177"/>
      <c r="AO4" s="177"/>
      <c r="AP4" s="177"/>
      <c r="AQ4" s="177"/>
      <c r="AR4" s="177"/>
      <c r="AS4" s="177"/>
      <c r="AT4" s="171" t="s">
        <v>25</v>
      </c>
      <c r="AU4" s="171"/>
      <c r="AV4" s="183"/>
      <c r="AW4" s="183"/>
      <c r="AX4" s="183"/>
    </row>
    <row r="5" spans="1:50" ht="14.25" customHeight="1">
      <c r="A5" s="38"/>
      <c r="B5" s="42" t="s">
        <v>65</v>
      </c>
      <c r="C5" s="42"/>
      <c r="D5" s="42"/>
      <c r="E5" s="42"/>
      <c r="F5" s="99"/>
      <c r="G5" s="99"/>
      <c r="H5" s="99"/>
      <c r="I5" s="99"/>
      <c r="J5" s="99"/>
      <c r="K5" s="99"/>
      <c r="L5" s="99"/>
      <c r="M5" s="99"/>
      <c r="N5" s="132"/>
      <c r="O5" s="132"/>
      <c r="P5" s="144"/>
      <c r="Q5" s="131"/>
      <c r="R5" s="145" t="str">
        <f>$B$5</f>
        <v>香取市</v>
      </c>
      <c r="S5" s="41"/>
      <c r="T5" s="41"/>
      <c r="U5" s="41"/>
      <c r="V5" s="99"/>
      <c r="W5" s="99"/>
      <c r="X5" s="99"/>
      <c r="Y5" s="99"/>
      <c r="Z5" s="99"/>
      <c r="AA5" s="99"/>
      <c r="AB5" s="99"/>
      <c r="AC5" s="99"/>
      <c r="AD5" s="171"/>
      <c r="AE5" s="171"/>
      <c r="AF5" s="144"/>
      <c r="AG5" s="131"/>
      <c r="AH5" s="145" t="str">
        <f>$B$5</f>
        <v>香取市</v>
      </c>
      <c r="AI5" s="41"/>
      <c r="AJ5" s="41"/>
      <c r="AK5" s="41"/>
      <c r="AL5" s="177"/>
      <c r="AM5" s="177"/>
      <c r="AN5" s="177"/>
      <c r="AO5" s="177"/>
      <c r="AP5" s="177"/>
      <c r="AQ5" s="177"/>
      <c r="AR5" s="177"/>
      <c r="AS5" s="177"/>
      <c r="AT5" s="171"/>
      <c r="AU5" s="171"/>
      <c r="AV5" s="183"/>
      <c r="AW5" s="183"/>
      <c r="AX5" s="183"/>
    </row>
    <row r="6" spans="1:50" ht="10.5" customHeight="1">
      <c r="A6" s="38"/>
      <c r="B6" s="43" t="s">
        <v>29</v>
      </c>
      <c r="C6" s="65"/>
      <c r="D6" s="65"/>
      <c r="E6" s="65"/>
      <c r="F6" s="65"/>
      <c r="G6" s="105"/>
      <c r="H6" s="43" t="s">
        <v>30</v>
      </c>
      <c r="I6" s="65"/>
      <c r="J6" s="65"/>
      <c r="K6" s="65"/>
      <c r="L6" s="65"/>
      <c r="M6" s="65"/>
      <c r="N6" s="65"/>
      <c r="O6" s="105"/>
      <c r="P6" s="144"/>
      <c r="Q6" s="131"/>
      <c r="R6" s="43" t="s">
        <v>29</v>
      </c>
      <c r="S6" s="65"/>
      <c r="T6" s="65"/>
      <c r="U6" s="65"/>
      <c r="V6" s="65"/>
      <c r="W6" s="105"/>
      <c r="X6" s="163" t="s">
        <v>30</v>
      </c>
      <c r="Y6" s="163"/>
      <c r="Z6" s="163"/>
      <c r="AA6" s="163"/>
      <c r="AB6" s="163"/>
      <c r="AC6" s="163"/>
      <c r="AD6" s="163"/>
      <c r="AE6" s="163"/>
      <c r="AF6" s="144"/>
      <c r="AG6" s="131"/>
      <c r="AH6" s="43" t="s">
        <v>29</v>
      </c>
      <c r="AI6" s="65"/>
      <c r="AJ6" s="65"/>
      <c r="AK6" s="65"/>
      <c r="AL6" s="65"/>
      <c r="AM6" s="105"/>
      <c r="AN6" s="43" t="s">
        <v>30</v>
      </c>
      <c r="AO6" s="65"/>
      <c r="AP6" s="65"/>
      <c r="AQ6" s="65"/>
      <c r="AR6" s="65"/>
      <c r="AS6" s="65"/>
      <c r="AT6" s="65"/>
      <c r="AU6" s="105"/>
      <c r="AV6" s="184"/>
      <c r="AW6" s="184"/>
      <c r="AX6" s="184"/>
    </row>
    <row r="7" spans="1:50" ht="13.5" customHeight="1">
      <c r="A7" s="38"/>
      <c r="B7" s="44" t="s">
        <v>31</v>
      </c>
      <c r="C7" s="66"/>
      <c r="D7" s="66"/>
      <c r="E7" s="66"/>
      <c r="F7" s="66"/>
      <c r="G7" s="106"/>
      <c r="H7" s="44" t="s">
        <v>64</v>
      </c>
      <c r="I7" s="66"/>
      <c r="J7" s="66"/>
      <c r="K7" s="66"/>
      <c r="L7" s="66"/>
      <c r="M7" s="66"/>
      <c r="N7" s="66"/>
      <c r="O7" s="106"/>
      <c r="P7" s="144"/>
      <c r="Q7" s="131"/>
      <c r="R7" s="44" t="str">
        <f>$B$7</f>
        <v>00170-1-962492</v>
      </c>
      <c r="S7" s="66"/>
      <c r="T7" s="66"/>
      <c r="U7" s="66"/>
      <c r="V7" s="66"/>
      <c r="W7" s="106"/>
      <c r="X7" s="41" t="str">
        <f>$H$7</f>
        <v>千葉県香取市会計管理者</v>
      </c>
      <c r="Y7" s="41"/>
      <c r="Z7" s="41"/>
      <c r="AA7" s="41"/>
      <c r="AB7" s="41"/>
      <c r="AC7" s="41"/>
      <c r="AD7" s="41"/>
      <c r="AE7" s="41"/>
      <c r="AF7" s="144"/>
      <c r="AG7" s="131"/>
      <c r="AH7" s="44" t="str">
        <f>$B$7</f>
        <v>00170-1-962492</v>
      </c>
      <c r="AI7" s="66"/>
      <c r="AJ7" s="66"/>
      <c r="AK7" s="66"/>
      <c r="AL7" s="66"/>
      <c r="AM7" s="106"/>
      <c r="AN7" s="44" t="str">
        <f>$H$7</f>
        <v>千葉県香取市会計管理者</v>
      </c>
      <c r="AO7" s="66"/>
      <c r="AP7" s="66"/>
      <c r="AQ7" s="66"/>
      <c r="AR7" s="66"/>
      <c r="AS7" s="66"/>
      <c r="AT7" s="66"/>
      <c r="AU7" s="106"/>
      <c r="AV7" s="97"/>
      <c r="AW7" s="97"/>
      <c r="AX7" s="97"/>
    </row>
    <row r="8" spans="1:50" ht="18" customHeight="1">
      <c r="A8" s="38"/>
      <c r="B8" s="45" t="s">
        <v>33</v>
      </c>
      <c r="C8" s="67"/>
      <c r="D8" s="67"/>
      <c r="E8" s="67"/>
      <c r="F8" s="67"/>
      <c r="G8" s="67"/>
      <c r="H8" s="67"/>
      <c r="I8" s="67"/>
      <c r="J8" s="67"/>
      <c r="K8" s="67"/>
      <c r="L8" s="67"/>
      <c r="M8" s="67"/>
      <c r="N8" s="67"/>
      <c r="O8" s="133"/>
      <c r="P8" s="144"/>
      <c r="Q8" s="131"/>
      <c r="R8" s="45" t="s">
        <v>33</v>
      </c>
      <c r="S8" s="67"/>
      <c r="T8" s="67"/>
      <c r="U8" s="67"/>
      <c r="V8" s="67"/>
      <c r="W8" s="67"/>
      <c r="X8" s="67"/>
      <c r="Y8" s="67"/>
      <c r="Z8" s="67"/>
      <c r="AA8" s="67"/>
      <c r="AB8" s="67"/>
      <c r="AC8" s="67"/>
      <c r="AD8" s="67"/>
      <c r="AE8" s="133"/>
      <c r="AF8" s="144"/>
      <c r="AG8" s="131"/>
      <c r="AH8" s="45" t="s">
        <v>33</v>
      </c>
      <c r="AI8" s="67"/>
      <c r="AJ8" s="67"/>
      <c r="AK8" s="67"/>
      <c r="AL8" s="67"/>
      <c r="AM8" s="67"/>
      <c r="AN8" s="67"/>
      <c r="AO8" s="67"/>
      <c r="AP8" s="67"/>
      <c r="AQ8" s="67"/>
      <c r="AR8" s="67"/>
      <c r="AS8" s="67"/>
      <c r="AT8" s="67"/>
      <c r="AU8" s="133"/>
      <c r="AV8" s="68"/>
      <c r="AW8" s="68"/>
      <c r="AX8" s="68"/>
    </row>
    <row r="9" spans="1:50" ht="18" customHeight="1">
      <c r="A9" s="38"/>
      <c r="B9" s="46"/>
      <c r="C9" s="68"/>
      <c r="D9" s="68"/>
      <c r="E9" s="68"/>
      <c r="F9" s="68"/>
      <c r="G9" s="68"/>
      <c r="H9" s="68"/>
      <c r="I9" s="68"/>
      <c r="J9" s="68"/>
      <c r="K9" s="68"/>
      <c r="L9" s="68"/>
      <c r="M9" s="68"/>
      <c r="N9" s="68"/>
      <c r="O9" s="134"/>
      <c r="P9" s="144"/>
      <c r="Q9" s="131"/>
      <c r="R9" s="46"/>
      <c r="S9" s="68"/>
      <c r="T9" s="68"/>
      <c r="U9" s="68"/>
      <c r="V9" s="68"/>
      <c r="W9" s="68"/>
      <c r="X9" s="68"/>
      <c r="Y9" s="68"/>
      <c r="Z9" s="68"/>
      <c r="AA9" s="68"/>
      <c r="AB9" s="68"/>
      <c r="AC9" s="68"/>
      <c r="AD9" s="68"/>
      <c r="AE9" s="134"/>
      <c r="AF9" s="144"/>
      <c r="AG9" s="131"/>
      <c r="AH9" s="46"/>
      <c r="AI9" s="68"/>
      <c r="AJ9" s="68"/>
      <c r="AK9" s="68"/>
      <c r="AL9" s="68"/>
      <c r="AM9" s="68"/>
      <c r="AN9" s="68"/>
      <c r="AO9" s="68"/>
      <c r="AP9" s="68"/>
      <c r="AQ9" s="68"/>
      <c r="AR9" s="68"/>
      <c r="AS9" s="68"/>
      <c r="AT9" s="68"/>
      <c r="AU9" s="134"/>
      <c r="AV9" s="68"/>
      <c r="AW9" s="68"/>
      <c r="AX9" s="68"/>
    </row>
    <row r="10" spans="1:50" ht="19.5" customHeight="1">
      <c r="A10" s="38"/>
      <c r="B10" s="37" t="s">
        <v>53</v>
      </c>
      <c r="C10" s="69" t="str">
        <f>IF(入力!O4="","",入力!O4)</f>
        <v/>
      </c>
      <c r="D10" s="69"/>
      <c r="E10" s="69"/>
      <c r="F10" s="69"/>
      <c r="G10" s="69"/>
      <c r="H10" s="69"/>
      <c r="I10" s="69"/>
      <c r="J10" s="69"/>
      <c r="K10" s="69"/>
      <c r="L10" s="69"/>
      <c r="M10" s="69"/>
      <c r="N10" s="69"/>
      <c r="O10" s="135"/>
      <c r="P10" s="144"/>
      <c r="Q10" s="131"/>
      <c r="R10" s="61" t="s">
        <v>53</v>
      </c>
      <c r="S10" s="69" t="str">
        <f>IF(入力!O4="","",入力!O4)</f>
        <v/>
      </c>
      <c r="T10" s="71"/>
      <c r="U10" s="71"/>
      <c r="V10" s="71"/>
      <c r="W10" s="71"/>
      <c r="X10" s="71"/>
      <c r="Y10" s="71"/>
      <c r="Z10" s="71"/>
      <c r="AA10" s="71"/>
      <c r="AB10" s="71"/>
      <c r="AC10" s="71"/>
      <c r="AD10" s="71"/>
      <c r="AE10" s="137"/>
      <c r="AF10" s="144"/>
      <c r="AG10" s="131"/>
      <c r="AH10" s="61" t="s">
        <v>53</v>
      </c>
      <c r="AI10" s="69" t="str">
        <f>IF(入力!O4="","",入力!O4)</f>
        <v/>
      </c>
      <c r="AJ10" s="71"/>
      <c r="AK10" s="71"/>
      <c r="AL10" s="71"/>
      <c r="AM10" s="71"/>
      <c r="AN10" s="71"/>
      <c r="AO10" s="71"/>
      <c r="AP10" s="71"/>
      <c r="AQ10" s="71"/>
      <c r="AR10" s="71"/>
      <c r="AS10" s="71"/>
      <c r="AT10" s="71"/>
      <c r="AU10" s="137"/>
      <c r="AV10" s="37"/>
      <c r="AW10" s="37"/>
      <c r="AX10" s="37"/>
    </row>
    <row r="11" spans="1:50" ht="19.5" customHeight="1">
      <c r="A11" s="38"/>
      <c r="B11" s="47" t="str">
        <f>IF(入力!O5="","",入力!O5)</f>
        <v/>
      </c>
      <c r="C11" s="70"/>
      <c r="D11" s="70"/>
      <c r="E11" s="70"/>
      <c r="F11" s="70"/>
      <c r="G11" s="70"/>
      <c r="H11" s="70"/>
      <c r="I11" s="70"/>
      <c r="J11" s="70"/>
      <c r="K11" s="70"/>
      <c r="L11" s="70"/>
      <c r="M11" s="70"/>
      <c r="N11" s="70"/>
      <c r="O11" s="136"/>
      <c r="P11" s="144"/>
      <c r="Q11" s="131"/>
      <c r="R11" s="47" t="str">
        <f>IF(入力!O5="","",入力!O5)</f>
        <v/>
      </c>
      <c r="S11" s="70"/>
      <c r="T11" s="70"/>
      <c r="U11" s="70"/>
      <c r="V11" s="70"/>
      <c r="W11" s="70"/>
      <c r="X11" s="70"/>
      <c r="Y11" s="70"/>
      <c r="Z11" s="70"/>
      <c r="AA11" s="70"/>
      <c r="AB11" s="70"/>
      <c r="AC11" s="70"/>
      <c r="AD11" s="70"/>
      <c r="AE11" s="136"/>
      <c r="AF11" s="144"/>
      <c r="AG11" s="131"/>
      <c r="AH11" s="47" t="str">
        <f>IF(入力!O5="","",入力!O5)</f>
        <v/>
      </c>
      <c r="AI11" s="70"/>
      <c r="AJ11" s="70"/>
      <c r="AK11" s="70"/>
      <c r="AL11" s="70"/>
      <c r="AM11" s="70"/>
      <c r="AN11" s="70"/>
      <c r="AO11" s="70"/>
      <c r="AP11" s="70"/>
      <c r="AQ11" s="70"/>
      <c r="AR11" s="70"/>
      <c r="AS11" s="70"/>
      <c r="AT11" s="70"/>
      <c r="AU11" s="136"/>
      <c r="AV11" s="37"/>
      <c r="AW11" s="37"/>
      <c r="AX11" s="37"/>
    </row>
    <row r="12" spans="1:50" ht="19.5" customHeight="1">
      <c r="A12" s="38"/>
      <c r="B12" s="47"/>
      <c r="C12" s="70"/>
      <c r="D12" s="70"/>
      <c r="E12" s="70"/>
      <c r="F12" s="70"/>
      <c r="G12" s="70"/>
      <c r="H12" s="70"/>
      <c r="I12" s="70"/>
      <c r="J12" s="70"/>
      <c r="K12" s="70"/>
      <c r="L12" s="70"/>
      <c r="M12" s="70"/>
      <c r="N12" s="70"/>
      <c r="O12" s="136"/>
      <c r="P12" s="144"/>
      <c r="Q12" s="131"/>
      <c r="R12" s="47"/>
      <c r="S12" s="70"/>
      <c r="T12" s="70"/>
      <c r="U12" s="70"/>
      <c r="V12" s="70"/>
      <c r="W12" s="70"/>
      <c r="X12" s="70"/>
      <c r="Y12" s="70"/>
      <c r="Z12" s="70"/>
      <c r="AA12" s="70"/>
      <c r="AB12" s="70"/>
      <c r="AC12" s="70"/>
      <c r="AD12" s="70"/>
      <c r="AE12" s="136"/>
      <c r="AF12" s="144"/>
      <c r="AG12" s="131"/>
      <c r="AH12" s="47"/>
      <c r="AI12" s="70"/>
      <c r="AJ12" s="70"/>
      <c r="AK12" s="70"/>
      <c r="AL12" s="70"/>
      <c r="AM12" s="70"/>
      <c r="AN12" s="70"/>
      <c r="AO12" s="70"/>
      <c r="AP12" s="70"/>
      <c r="AQ12" s="70"/>
      <c r="AR12" s="70"/>
      <c r="AS12" s="70"/>
      <c r="AT12" s="70"/>
      <c r="AU12" s="136"/>
      <c r="AV12" s="37"/>
      <c r="AW12" s="37"/>
      <c r="AX12" s="37"/>
    </row>
    <row r="13" spans="1:50" ht="19.5" customHeight="1">
      <c r="A13" s="38"/>
      <c r="B13" s="48" t="str">
        <f>IF(入力!O6="","",入力!O6)</f>
        <v/>
      </c>
      <c r="C13" s="71"/>
      <c r="D13" s="71"/>
      <c r="E13" s="71"/>
      <c r="F13" s="71"/>
      <c r="G13" s="71"/>
      <c r="H13" s="71"/>
      <c r="I13" s="71"/>
      <c r="J13" s="71"/>
      <c r="K13" s="71"/>
      <c r="L13" s="71"/>
      <c r="M13" s="71"/>
      <c r="N13" s="71"/>
      <c r="O13" s="137"/>
      <c r="P13" s="144"/>
      <c r="Q13" s="131"/>
      <c r="R13" s="48" t="str">
        <f>IF(B13="","",B13)</f>
        <v/>
      </c>
      <c r="S13" s="71"/>
      <c r="T13" s="71"/>
      <c r="U13" s="71"/>
      <c r="V13" s="71"/>
      <c r="W13" s="71"/>
      <c r="X13" s="71"/>
      <c r="Y13" s="71"/>
      <c r="Z13" s="71"/>
      <c r="AA13" s="71"/>
      <c r="AB13" s="71"/>
      <c r="AC13" s="71"/>
      <c r="AD13" s="71"/>
      <c r="AE13" s="137"/>
      <c r="AF13" s="144"/>
      <c r="AG13" s="131"/>
      <c r="AH13" s="48" t="str">
        <f>IF(B13="","",B13)</f>
        <v/>
      </c>
      <c r="AI13" s="71"/>
      <c r="AJ13" s="71"/>
      <c r="AK13" s="71"/>
      <c r="AL13" s="71"/>
      <c r="AM13" s="71"/>
      <c r="AN13" s="71"/>
      <c r="AO13" s="71"/>
      <c r="AP13" s="71"/>
      <c r="AQ13" s="71"/>
      <c r="AR13" s="71"/>
      <c r="AS13" s="71"/>
      <c r="AT13" s="71"/>
      <c r="AU13" s="137"/>
      <c r="AV13" s="37"/>
      <c r="AW13" s="37"/>
      <c r="AX13" s="37"/>
    </row>
    <row r="14" spans="1:50" ht="18.75" customHeight="1">
      <c r="A14" s="38"/>
      <c r="B14" s="49"/>
      <c r="C14" s="72"/>
      <c r="D14" s="72"/>
      <c r="E14" s="72"/>
      <c r="F14" s="72"/>
      <c r="G14" s="72"/>
      <c r="H14" s="72"/>
      <c r="I14" s="72"/>
      <c r="J14" s="72"/>
      <c r="K14" s="72"/>
      <c r="L14" s="72"/>
      <c r="M14" s="72"/>
      <c r="N14" s="72"/>
      <c r="O14" s="138"/>
      <c r="P14" s="144"/>
      <c r="Q14" s="131"/>
      <c r="R14" s="49"/>
      <c r="S14" s="72"/>
      <c r="T14" s="72"/>
      <c r="U14" s="72"/>
      <c r="V14" s="72"/>
      <c r="W14" s="72"/>
      <c r="X14" s="72"/>
      <c r="Y14" s="72"/>
      <c r="Z14" s="72"/>
      <c r="AA14" s="72"/>
      <c r="AB14" s="72"/>
      <c r="AC14" s="72"/>
      <c r="AD14" s="72"/>
      <c r="AE14" s="138"/>
      <c r="AF14" s="144"/>
      <c r="AG14" s="131"/>
      <c r="AH14" s="49"/>
      <c r="AI14" s="72"/>
      <c r="AJ14" s="72"/>
      <c r="AK14" s="72"/>
      <c r="AL14" s="72"/>
      <c r="AM14" s="72"/>
      <c r="AN14" s="72"/>
      <c r="AO14" s="72"/>
      <c r="AP14" s="72"/>
      <c r="AQ14" s="72"/>
      <c r="AR14" s="72"/>
      <c r="AS14" s="72"/>
      <c r="AT14" s="72"/>
      <c r="AU14" s="138"/>
      <c r="AV14" s="37"/>
      <c r="AW14" s="37"/>
      <c r="AX14" s="37"/>
    </row>
    <row r="15" spans="1:50" ht="12" customHeight="1">
      <c r="A15" s="38"/>
      <c r="B15" s="50" t="s">
        <v>35</v>
      </c>
      <c r="C15" s="50"/>
      <c r="D15" s="52" t="s">
        <v>66</v>
      </c>
      <c r="E15" s="73"/>
      <c r="F15" s="73"/>
      <c r="G15" s="73"/>
      <c r="H15" s="73"/>
      <c r="I15" s="73"/>
      <c r="J15" s="111"/>
      <c r="K15" s="50" t="s">
        <v>26</v>
      </c>
      <c r="L15" s="50"/>
      <c r="M15" s="50"/>
      <c r="N15" s="50"/>
      <c r="O15" s="50"/>
      <c r="P15" s="144"/>
      <c r="Q15" s="131"/>
      <c r="R15" s="50" t="s">
        <v>35</v>
      </c>
      <c r="S15" s="50"/>
      <c r="T15" s="52" t="s">
        <v>59</v>
      </c>
      <c r="U15" s="73"/>
      <c r="V15" s="73"/>
      <c r="W15" s="73"/>
      <c r="X15" s="73"/>
      <c r="Y15" s="73"/>
      <c r="Z15" s="111"/>
      <c r="AA15" s="50" t="s">
        <v>26</v>
      </c>
      <c r="AB15" s="50"/>
      <c r="AC15" s="50"/>
      <c r="AD15" s="50"/>
      <c r="AE15" s="50"/>
      <c r="AF15" s="144"/>
      <c r="AG15" s="131"/>
      <c r="AH15" s="50" t="s">
        <v>35</v>
      </c>
      <c r="AI15" s="50"/>
      <c r="AJ15" s="52" t="s">
        <v>59</v>
      </c>
      <c r="AK15" s="73"/>
      <c r="AL15" s="73"/>
      <c r="AM15" s="73"/>
      <c r="AN15" s="73"/>
      <c r="AO15" s="73"/>
      <c r="AP15" s="111"/>
      <c r="AQ15" s="50" t="s">
        <v>26</v>
      </c>
      <c r="AR15" s="50"/>
      <c r="AS15" s="50"/>
      <c r="AT15" s="50"/>
      <c r="AU15" s="50"/>
      <c r="AV15" s="185"/>
      <c r="AW15" s="185"/>
      <c r="AX15" s="185"/>
    </row>
    <row r="16" spans="1:50" ht="10.050000000000001" customHeight="1">
      <c r="A16" s="38"/>
      <c r="B16" s="51" t="str">
        <f>(入力!O9)&amp;" "&amp;IF(入力!S9="","",入力!S9)</f>
        <v xml:space="preserve"> </v>
      </c>
      <c r="C16" s="51"/>
      <c r="D16" s="83"/>
      <c r="E16" s="91"/>
      <c r="F16" s="91"/>
      <c r="G16" s="91"/>
      <c r="H16" s="91"/>
      <c r="I16" s="91"/>
      <c r="J16" s="112"/>
      <c r="K16" s="51" t="str">
        <f>IF(入力!O8="","",入力!O8)</f>
        <v/>
      </c>
      <c r="L16" s="51"/>
      <c r="M16" s="51"/>
      <c r="N16" s="51"/>
      <c r="O16" s="51"/>
      <c r="P16" s="144"/>
      <c r="Q16" s="131"/>
      <c r="R16" s="51" t="str">
        <f>IF(B16="","",B16)</f>
        <v xml:space="preserve"> </v>
      </c>
      <c r="S16" s="51"/>
      <c r="T16" s="83"/>
      <c r="U16" s="91"/>
      <c r="V16" s="91"/>
      <c r="W16" s="91"/>
      <c r="X16" s="91"/>
      <c r="Y16" s="91"/>
      <c r="Z16" s="112"/>
      <c r="AA16" s="51" t="str">
        <f>IF(K16="","",K16)</f>
        <v/>
      </c>
      <c r="AB16" s="51"/>
      <c r="AC16" s="51"/>
      <c r="AD16" s="51"/>
      <c r="AE16" s="51"/>
      <c r="AF16" s="144"/>
      <c r="AG16" s="131"/>
      <c r="AH16" s="51" t="str">
        <f>IF(R16="","",R16)</f>
        <v xml:space="preserve"> </v>
      </c>
      <c r="AI16" s="51"/>
      <c r="AJ16" s="83"/>
      <c r="AK16" s="91"/>
      <c r="AL16" s="91"/>
      <c r="AM16" s="91"/>
      <c r="AN16" s="91"/>
      <c r="AO16" s="91"/>
      <c r="AP16" s="112"/>
      <c r="AQ16" s="51" t="str">
        <f>IF(AA16="","",AA16)</f>
        <v/>
      </c>
      <c r="AR16" s="51"/>
      <c r="AS16" s="51"/>
      <c r="AT16" s="51"/>
      <c r="AU16" s="51"/>
      <c r="AV16" s="131"/>
      <c r="AW16" s="131"/>
      <c r="AX16" s="131"/>
    </row>
    <row r="17" spans="1:50" ht="10.050000000000001" customHeight="1">
      <c r="A17" s="38"/>
      <c r="B17" s="51"/>
      <c r="C17" s="51"/>
      <c r="D17" s="84"/>
      <c r="E17" s="92"/>
      <c r="F17" s="92"/>
      <c r="G17" s="92"/>
      <c r="H17" s="92"/>
      <c r="I17" s="92"/>
      <c r="J17" s="113"/>
      <c r="K17" s="51"/>
      <c r="L17" s="51"/>
      <c r="M17" s="51"/>
      <c r="N17" s="51"/>
      <c r="O17" s="51"/>
      <c r="P17" s="144"/>
      <c r="Q17" s="131"/>
      <c r="R17" s="51"/>
      <c r="S17" s="51"/>
      <c r="T17" s="84"/>
      <c r="U17" s="92"/>
      <c r="V17" s="92"/>
      <c r="W17" s="92"/>
      <c r="X17" s="92"/>
      <c r="Y17" s="92"/>
      <c r="Z17" s="113"/>
      <c r="AA17" s="51"/>
      <c r="AB17" s="51"/>
      <c r="AC17" s="51"/>
      <c r="AD17" s="51"/>
      <c r="AE17" s="51"/>
      <c r="AF17" s="144"/>
      <c r="AG17" s="131"/>
      <c r="AH17" s="51"/>
      <c r="AI17" s="51"/>
      <c r="AJ17" s="84"/>
      <c r="AK17" s="92"/>
      <c r="AL17" s="92"/>
      <c r="AM17" s="92"/>
      <c r="AN17" s="92"/>
      <c r="AO17" s="92"/>
      <c r="AP17" s="113"/>
      <c r="AQ17" s="51"/>
      <c r="AR17" s="51"/>
      <c r="AS17" s="51"/>
      <c r="AT17" s="51"/>
      <c r="AU17" s="51"/>
      <c r="AV17" s="131"/>
      <c r="AW17" s="131"/>
      <c r="AX17" s="131"/>
    </row>
    <row r="18" spans="1:50" ht="12.75" customHeight="1">
      <c r="A18" s="38"/>
      <c r="B18" s="52" t="s">
        <v>37</v>
      </c>
      <c r="C18" s="73"/>
      <c r="D18" s="73"/>
      <c r="E18" s="73"/>
      <c r="F18" s="73"/>
      <c r="G18" s="73"/>
      <c r="H18" s="73"/>
      <c r="I18" s="111"/>
      <c r="J18" s="73" t="s">
        <v>34</v>
      </c>
      <c r="K18" s="73"/>
      <c r="L18" s="73"/>
      <c r="M18" s="73"/>
      <c r="N18" s="73"/>
      <c r="O18" s="111"/>
      <c r="P18" s="144"/>
      <c r="Q18" s="131"/>
      <c r="R18" s="52" t="s">
        <v>37</v>
      </c>
      <c r="S18" s="73"/>
      <c r="T18" s="73"/>
      <c r="U18" s="73"/>
      <c r="V18" s="73"/>
      <c r="W18" s="73"/>
      <c r="X18" s="73"/>
      <c r="Y18" s="111"/>
      <c r="Z18" s="50" t="s">
        <v>34</v>
      </c>
      <c r="AA18" s="50"/>
      <c r="AB18" s="50"/>
      <c r="AC18" s="50"/>
      <c r="AD18" s="50"/>
      <c r="AE18" s="50"/>
      <c r="AF18" s="144"/>
      <c r="AG18" s="131"/>
      <c r="AH18" s="52" t="s">
        <v>37</v>
      </c>
      <c r="AI18" s="73"/>
      <c r="AJ18" s="73"/>
      <c r="AK18" s="73"/>
      <c r="AL18" s="73"/>
      <c r="AM18" s="73"/>
      <c r="AN18" s="73"/>
      <c r="AO18" s="111"/>
      <c r="AP18" s="73" t="s">
        <v>34</v>
      </c>
      <c r="AQ18" s="73"/>
      <c r="AR18" s="73"/>
      <c r="AS18" s="73"/>
      <c r="AT18" s="73"/>
      <c r="AU18" s="111"/>
      <c r="AV18" s="186"/>
      <c r="AW18" s="186"/>
      <c r="AX18" s="186"/>
    </row>
    <row r="19" spans="1:50" ht="10.050000000000001" customHeight="1">
      <c r="A19" s="38"/>
      <c r="B19" s="53" t="str">
        <f>IF(AND(入力!W10=0,入力!AE10=0,入力!AM10=0)," ",(入力!S10&amp;IF(入力!W10="","",入力!W10)&amp;" . "&amp;IF(入力!AE10="","",入力!AE10)&amp;" . "&amp;IF(入力!AM10="","",入力!AM10)))</f>
        <v xml:space="preserve"> </v>
      </c>
      <c r="C19" s="74"/>
      <c r="D19" s="74"/>
      <c r="E19" s="74"/>
      <c r="F19" s="74" t="str">
        <f>IF(AND(入力!W11=0,入力!AE11=0,入力!AM11=0),"",(入力!S11&amp;IF(入力!W11="","",入力!W11)&amp;" . "&amp;IF(入力!AE11="","",入力!AE11)&amp;" . "&amp;IF(入力!AM11="","",入力!AM11)))</f>
        <v/>
      </c>
      <c r="G19" s="74"/>
      <c r="H19" s="74"/>
      <c r="I19" s="74"/>
      <c r="J19" s="114" t="str">
        <f>IF(入力!O7="","",入力!O7)</f>
        <v/>
      </c>
      <c r="K19" s="120"/>
      <c r="L19" s="120"/>
      <c r="M19" s="120"/>
      <c r="N19" s="120"/>
      <c r="O19" s="139"/>
      <c r="P19" s="144"/>
      <c r="Q19" s="131"/>
      <c r="R19" s="146" t="str">
        <f>IF(B19="","",B19)</f>
        <v xml:space="preserve"> </v>
      </c>
      <c r="S19" s="152"/>
      <c r="T19" s="152"/>
      <c r="U19" s="152"/>
      <c r="V19" s="152" t="str">
        <f>IF(F19="","",F19)</f>
        <v/>
      </c>
      <c r="W19" s="152"/>
      <c r="X19" s="152"/>
      <c r="Y19" s="164"/>
      <c r="Z19" s="166" t="str">
        <f>IF(J19="","",J19)</f>
        <v/>
      </c>
      <c r="AA19" s="166"/>
      <c r="AB19" s="166"/>
      <c r="AC19" s="166"/>
      <c r="AD19" s="166"/>
      <c r="AE19" s="166"/>
      <c r="AF19" s="144"/>
      <c r="AG19" s="131"/>
      <c r="AH19" s="146" t="str">
        <f>IF(B19="","",B19)</f>
        <v xml:space="preserve"> </v>
      </c>
      <c r="AI19" s="152"/>
      <c r="AJ19" s="152"/>
      <c r="AK19" s="152"/>
      <c r="AL19" s="152" t="str">
        <f>IF(F19="","",F19)</f>
        <v/>
      </c>
      <c r="AM19" s="152"/>
      <c r="AN19" s="152"/>
      <c r="AO19" s="164"/>
      <c r="AP19" s="178" t="str">
        <f>IF(J19="","",J19)</f>
        <v/>
      </c>
      <c r="AQ19" s="178"/>
      <c r="AR19" s="178"/>
      <c r="AS19" s="178"/>
      <c r="AT19" s="178"/>
      <c r="AU19" s="180"/>
      <c r="AV19" s="187"/>
      <c r="AW19" s="187"/>
      <c r="AX19" s="187"/>
    </row>
    <row r="20" spans="1:50" ht="10.050000000000001" customHeight="1">
      <c r="A20" s="38"/>
      <c r="B20" s="54"/>
      <c r="C20" s="75"/>
      <c r="D20" s="75"/>
      <c r="E20" s="75"/>
      <c r="F20" s="75"/>
      <c r="G20" s="75"/>
      <c r="H20" s="75"/>
      <c r="I20" s="75"/>
      <c r="J20" s="115"/>
      <c r="K20" s="121"/>
      <c r="L20" s="121"/>
      <c r="M20" s="121"/>
      <c r="N20" s="121"/>
      <c r="O20" s="140"/>
      <c r="P20" s="144"/>
      <c r="Q20" s="131"/>
      <c r="R20" s="147"/>
      <c r="S20" s="153"/>
      <c r="T20" s="153"/>
      <c r="U20" s="153"/>
      <c r="V20" s="153"/>
      <c r="W20" s="153"/>
      <c r="X20" s="153"/>
      <c r="Y20" s="165"/>
      <c r="Z20" s="166"/>
      <c r="AA20" s="166"/>
      <c r="AB20" s="166"/>
      <c r="AC20" s="166"/>
      <c r="AD20" s="166"/>
      <c r="AE20" s="166"/>
      <c r="AF20" s="144"/>
      <c r="AG20" s="131"/>
      <c r="AH20" s="147"/>
      <c r="AI20" s="153"/>
      <c r="AJ20" s="153"/>
      <c r="AK20" s="153"/>
      <c r="AL20" s="153"/>
      <c r="AM20" s="153"/>
      <c r="AN20" s="153"/>
      <c r="AO20" s="165"/>
      <c r="AP20" s="121"/>
      <c r="AQ20" s="121"/>
      <c r="AR20" s="121"/>
      <c r="AS20" s="121"/>
      <c r="AT20" s="121"/>
      <c r="AU20" s="140"/>
      <c r="AV20" s="187"/>
      <c r="AW20" s="187"/>
      <c r="AX20" s="187"/>
    </row>
    <row r="21" spans="1:50" ht="8.25" customHeight="1">
      <c r="A21" s="38"/>
      <c r="B21" s="55" t="s">
        <v>39</v>
      </c>
      <c r="C21" s="76"/>
      <c r="D21" s="85" t="s">
        <v>40</v>
      </c>
      <c r="E21" s="93" t="s">
        <v>42</v>
      </c>
      <c r="F21" s="100" t="s">
        <v>36</v>
      </c>
      <c r="G21" s="93" t="s">
        <v>9</v>
      </c>
      <c r="H21" s="107" t="s">
        <v>43</v>
      </c>
      <c r="I21" s="100" t="s">
        <v>42</v>
      </c>
      <c r="J21" s="116" t="s">
        <v>36</v>
      </c>
      <c r="K21" s="122" t="s">
        <v>45</v>
      </c>
      <c r="L21" s="127" t="s">
        <v>43</v>
      </c>
      <c r="M21" s="116" t="s">
        <v>42</v>
      </c>
      <c r="N21" s="122" t="s">
        <v>36</v>
      </c>
      <c r="O21" s="127" t="s">
        <v>44</v>
      </c>
      <c r="P21" s="144"/>
      <c r="Q21" s="131"/>
      <c r="R21" s="55" t="s">
        <v>39</v>
      </c>
      <c r="S21" s="76"/>
      <c r="T21" s="85" t="s">
        <v>40</v>
      </c>
      <c r="U21" s="93" t="s">
        <v>42</v>
      </c>
      <c r="V21" s="100" t="s">
        <v>36</v>
      </c>
      <c r="W21" s="93" t="s">
        <v>9</v>
      </c>
      <c r="X21" s="107" t="s">
        <v>43</v>
      </c>
      <c r="Y21" s="100" t="s">
        <v>42</v>
      </c>
      <c r="Z21" s="116" t="s">
        <v>36</v>
      </c>
      <c r="AA21" s="122" t="s">
        <v>45</v>
      </c>
      <c r="AB21" s="127" t="s">
        <v>43</v>
      </c>
      <c r="AC21" s="116" t="s">
        <v>42</v>
      </c>
      <c r="AD21" s="172" t="s">
        <v>36</v>
      </c>
      <c r="AE21" s="173" t="s">
        <v>44</v>
      </c>
      <c r="AF21" s="144"/>
      <c r="AG21" s="131"/>
      <c r="AH21" s="55" t="s">
        <v>39</v>
      </c>
      <c r="AI21" s="76"/>
      <c r="AJ21" s="85" t="s">
        <v>40</v>
      </c>
      <c r="AK21" s="93" t="s">
        <v>42</v>
      </c>
      <c r="AL21" s="100" t="s">
        <v>36</v>
      </c>
      <c r="AM21" s="93" t="s">
        <v>9</v>
      </c>
      <c r="AN21" s="107" t="s">
        <v>43</v>
      </c>
      <c r="AO21" s="100" t="s">
        <v>42</v>
      </c>
      <c r="AP21" s="116" t="s">
        <v>36</v>
      </c>
      <c r="AQ21" s="122" t="s">
        <v>45</v>
      </c>
      <c r="AR21" s="127" t="s">
        <v>43</v>
      </c>
      <c r="AS21" s="116" t="s">
        <v>42</v>
      </c>
      <c r="AT21" s="122" t="s">
        <v>36</v>
      </c>
      <c r="AU21" s="127" t="s">
        <v>44</v>
      </c>
      <c r="AV21" s="187"/>
      <c r="AW21" s="187"/>
      <c r="AX21" s="187"/>
    </row>
    <row r="22" spans="1:50" ht="28.95" customHeight="1">
      <c r="A22" s="38"/>
      <c r="B22" s="55"/>
      <c r="C22" s="76"/>
      <c r="D22" s="86"/>
      <c r="E22" s="94" t="str">
        <f>IF(入力!O13&gt;=10000000000,LEFT(RIGHT(入力!O13,11),1),"")</f>
        <v/>
      </c>
      <c r="F22" s="101" t="str">
        <f>IF(入力!O13&gt;=1000000000,LEFT(RIGHT(入力!O13,10),1),"")</f>
        <v/>
      </c>
      <c r="G22" s="94" t="str">
        <f>IF(入力!O13&gt;=100000000,LEFT(RIGHT(入力!O13,9),1),"")</f>
        <v/>
      </c>
      <c r="H22" s="108" t="str">
        <f>IF(入力!O13&gt;=10000000,LEFT(RIGHT(入力!O13,8),1),"")</f>
        <v/>
      </c>
      <c r="I22" s="101" t="str">
        <f>IF(入力!O13&gt;=1000000,LEFT(RIGHT(入力!O13,7),1),"")</f>
        <v/>
      </c>
      <c r="J22" s="94" t="str">
        <f>IF(入力!O13&gt;=100000,LEFT(RIGHT(入力!O13,6),1),"")</f>
        <v/>
      </c>
      <c r="K22" s="108" t="str">
        <f>IF(入力!O13&gt;=10000,LEFT(RIGHT(入力!O13,5),1),"")</f>
        <v/>
      </c>
      <c r="L22" s="101" t="str">
        <f>IF(入力!O13&gt;=1000,LEFT(RIGHT(入力!O13,4),1),"")</f>
        <v/>
      </c>
      <c r="M22" s="94" t="str">
        <f>IF(入力!O13&gt;=100,LEFT(RIGHT(入力!O13,3),1),"")</f>
        <v/>
      </c>
      <c r="N22" s="108" t="str">
        <f>IF(入力!O13&gt;=10,LEFT(RIGHT(入力!O13,2),1),"")</f>
        <v/>
      </c>
      <c r="O22" s="101" t="str">
        <f>RIGHT(入力!O13,1)</f>
        <v/>
      </c>
      <c r="P22" s="144"/>
      <c r="Q22" s="131"/>
      <c r="R22" s="55"/>
      <c r="S22" s="76"/>
      <c r="T22" s="86"/>
      <c r="U22" s="94" t="str">
        <f t="shared" ref="U22:AE26" si="0">IF(E22="","",E22)</f>
        <v/>
      </c>
      <c r="V22" s="101" t="str">
        <f t="shared" si="0"/>
        <v/>
      </c>
      <c r="W22" s="94" t="str">
        <f t="shared" si="0"/>
        <v/>
      </c>
      <c r="X22" s="108" t="str">
        <f t="shared" si="0"/>
        <v/>
      </c>
      <c r="Y22" s="101" t="str">
        <f t="shared" si="0"/>
        <v/>
      </c>
      <c r="Z22" s="94" t="str">
        <f t="shared" si="0"/>
        <v/>
      </c>
      <c r="AA22" s="108" t="str">
        <f t="shared" si="0"/>
        <v/>
      </c>
      <c r="AB22" s="101" t="str">
        <f t="shared" si="0"/>
        <v/>
      </c>
      <c r="AC22" s="94" t="str">
        <f t="shared" si="0"/>
        <v/>
      </c>
      <c r="AD22" s="108" t="str">
        <f t="shared" si="0"/>
        <v/>
      </c>
      <c r="AE22" s="141" t="str">
        <f t="shared" si="0"/>
        <v/>
      </c>
      <c r="AF22" s="144"/>
      <c r="AG22" s="131"/>
      <c r="AH22" s="55"/>
      <c r="AI22" s="76"/>
      <c r="AJ22" s="86"/>
      <c r="AK22" s="94" t="str">
        <f t="shared" ref="AK22:AU26" si="1">IF(U22="","",U22)</f>
        <v/>
      </c>
      <c r="AL22" s="101" t="str">
        <f t="shared" si="1"/>
        <v/>
      </c>
      <c r="AM22" s="94" t="str">
        <f t="shared" si="1"/>
        <v/>
      </c>
      <c r="AN22" s="108" t="str">
        <f t="shared" si="1"/>
        <v/>
      </c>
      <c r="AO22" s="101" t="str">
        <f t="shared" si="1"/>
        <v/>
      </c>
      <c r="AP22" s="94" t="str">
        <f t="shared" si="1"/>
        <v/>
      </c>
      <c r="AQ22" s="108" t="str">
        <f t="shared" si="1"/>
        <v/>
      </c>
      <c r="AR22" s="101" t="str">
        <f t="shared" si="1"/>
        <v/>
      </c>
      <c r="AS22" s="94" t="str">
        <f t="shared" si="1"/>
        <v/>
      </c>
      <c r="AT22" s="108" t="str">
        <f t="shared" si="1"/>
        <v/>
      </c>
      <c r="AU22" s="101" t="str">
        <f t="shared" si="1"/>
        <v/>
      </c>
      <c r="AV22" s="188"/>
      <c r="AW22" s="188"/>
      <c r="AX22" s="188"/>
    </row>
    <row r="23" spans="1:50" ht="28.95" customHeight="1">
      <c r="A23" s="38"/>
      <c r="B23" s="56" t="s">
        <v>48</v>
      </c>
      <c r="C23" s="77"/>
      <c r="D23" s="85" t="s">
        <v>49</v>
      </c>
      <c r="E23" s="94" t="str">
        <f>IF(入力!O14&gt;=10000000000,LEFT(RIGHT(入力!O14,11),1),"")</f>
        <v/>
      </c>
      <c r="F23" s="101" t="str">
        <f>IF(入力!O14&gt;=1000000000,LEFT(RIGHT(入力!O14,10),1),"")</f>
        <v/>
      </c>
      <c r="G23" s="94" t="str">
        <f>IF(入力!O14&gt;=100000000,LEFT(RIGHT(入力!O14,9),1),"")</f>
        <v/>
      </c>
      <c r="H23" s="108" t="str">
        <f>IF(入力!O14&gt;=10000000,LEFT(RIGHT(入力!O14,8),1),"")</f>
        <v/>
      </c>
      <c r="I23" s="101" t="str">
        <f>IF(入力!O14&gt;=1000000,LEFT(RIGHT(入力!O14,7),1),"")</f>
        <v/>
      </c>
      <c r="J23" s="94" t="str">
        <f>IF(入力!O14&gt;=100000,LEFT(RIGHT(入力!O14,6),1),"")</f>
        <v/>
      </c>
      <c r="K23" s="108" t="str">
        <f>IF(入力!O14&gt;=10000,LEFT(RIGHT(入力!O14,5),1),"")</f>
        <v/>
      </c>
      <c r="L23" s="101" t="str">
        <f>IF(入力!O14&gt;=1000,LEFT(RIGHT(入力!O14,4),1),"")</f>
        <v/>
      </c>
      <c r="M23" s="94" t="str">
        <f>IF(入力!O14&gt;=100,LEFT(RIGHT(入力!O14,3),1),"")</f>
        <v/>
      </c>
      <c r="N23" s="108" t="str">
        <f>IF(入力!O14&gt;=10,LEFT(RIGHT(入力!O14,2),1),"")</f>
        <v/>
      </c>
      <c r="O23" s="101" t="str">
        <f>RIGHT(入力!O14,1)</f>
        <v/>
      </c>
      <c r="P23" s="144"/>
      <c r="Q23" s="131"/>
      <c r="R23" s="56" t="s">
        <v>48</v>
      </c>
      <c r="S23" s="77"/>
      <c r="T23" s="85" t="s">
        <v>49</v>
      </c>
      <c r="U23" s="94" t="str">
        <f t="shared" si="0"/>
        <v/>
      </c>
      <c r="V23" s="141" t="str">
        <f t="shared" si="0"/>
        <v/>
      </c>
      <c r="W23" s="159" t="str">
        <f t="shared" si="0"/>
        <v/>
      </c>
      <c r="X23" s="159" t="str">
        <f t="shared" si="0"/>
        <v/>
      </c>
      <c r="Y23" s="141" t="str">
        <f t="shared" si="0"/>
        <v/>
      </c>
      <c r="Z23" s="94" t="str">
        <f t="shared" si="0"/>
        <v/>
      </c>
      <c r="AA23" s="159" t="str">
        <f t="shared" si="0"/>
        <v/>
      </c>
      <c r="AB23" s="141" t="str">
        <f t="shared" si="0"/>
        <v/>
      </c>
      <c r="AC23" s="159" t="str">
        <f t="shared" si="0"/>
        <v/>
      </c>
      <c r="AD23" s="159" t="str">
        <f t="shared" si="0"/>
        <v/>
      </c>
      <c r="AE23" s="141" t="str">
        <f t="shared" si="0"/>
        <v/>
      </c>
      <c r="AF23" s="144"/>
      <c r="AG23" s="131"/>
      <c r="AH23" s="56" t="s">
        <v>48</v>
      </c>
      <c r="AI23" s="77"/>
      <c r="AJ23" s="85" t="s">
        <v>49</v>
      </c>
      <c r="AK23" s="94" t="str">
        <f t="shared" si="1"/>
        <v/>
      </c>
      <c r="AL23" s="141" t="str">
        <f t="shared" si="1"/>
        <v/>
      </c>
      <c r="AM23" s="159" t="str">
        <f t="shared" si="1"/>
        <v/>
      </c>
      <c r="AN23" s="159" t="str">
        <f t="shared" si="1"/>
        <v/>
      </c>
      <c r="AO23" s="141" t="str">
        <f t="shared" si="1"/>
        <v/>
      </c>
      <c r="AP23" s="94" t="str">
        <f t="shared" si="1"/>
        <v/>
      </c>
      <c r="AQ23" s="159" t="str">
        <f t="shared" si="1"/>
        <v/>
      </c>
      <c r="AR23" s="141" t="str">
        <f t="shared" si="1"/>
        <v/>
      </c>
      <c r="AS23" s="159" t="str">
        <f t="shared" si="1"/>
        <v/>
      </c>
      <c r="AT23" s="159" t="str">
        <f t="shared" si="1"/>
        <v/>
      </c>
      <c r="AU23" s="101" t="str">
        <f t="shared" si="1"/>
        <v/>
      </c>
      <c r="AV23" s="104"/>
      <c r="AW23" s="104"/>
      <c r="AX23" s="104"/>
    </row>
    <row r="24" spans="1:50" ht="28.95" customHeight="1">
      <c r="A24" s="37"/>
      <c r="B24" s="57" t="s">
        <v>17</v>
      </c>
      <c r="C24" s="78"/>
      <c r="D24" s="85" t="s">
        <v>50</v>
      </c>
      <c r="E24" s="94" t="str">
        <f>IF(入力!O15&gt;=10000000000,LEFT(RIGHT(入力!O15,11),1),"")</f>
        <v/>
      </c>
      <c r="F24" s="101" t="str">
        <f>IF(入力!O15&gt;=1000000000,LEFT(RIGHT(入力!O15,10),1),"")</f>
        <v/>
      </c>
      <c r="G24" s="94" t="str">
        <f>IF(入力!O15&gt;=100000000,LEFT(RIGHT(入力!O15,9),1),"")</f>
        <v/>
      </c>
      <c r="H24" s="108" t="str">
        <f>IF(入力!O15&gt;=10000000,LEFT(RIGHT(入力!O15,8),1),"")</f>
        <v/>
      </c>
      <c r="I24" s="101" t="str">
        <f>IF(入力!O15&gt;=1000000,LEFT(RIGHT(入力!O15,7),1),"")</f>
        <v/>
      </c>
      <c r="J24" s="94" t="str">
        <f>IF(入力!O15&gt;=100000,LEFT(RIGHT(入力!O15,6),1),"")</f>
        <v/>
      </c>
      <c r="K24" s="108" t="str">
        <f>IF(入力!O15&gt;=10000,LEFT(RIGHT(入力!O15,5),1),"")</f>
        <v/>
      </c>
      <c r="L24" s="101" t="str">
        <f>IF(入力!O15&gt;=1000,LEFT(RIGHT(入力!O15,4),1),"")</f>
        <v/>
      </c>
      <c r="M24" s="94" t="str">
        <f>IF(入力!O15&gt;=100,LEFT(RIGHT(入力!O15,3),1),"")</f>
        <v/>
      </c>
      <c r="N24" s="108" t="str">
        <f>IF(入力!O15&gt;=10,LEFT(RIGHT(入力!O15,2),1),"")</f>
        <v/>
      </c>
      <c r="O24" s="141" t="str">
        <f>RIGHT(入力!O15,1)</f>
        <v/>
      </c>
      <c r="P24" s="144"/>
      <c r="Q24" s="131"/>
      <c r="R24" s="57" t="s">
        <v>17</v>
      </c>
      <c r="S24" s="78"/>
      <c r="T24" s="85" t="s">
        <v>50</v>
      </c>
      <c r="U24" s="94" t="str">
        <f t="shared" si="0"/>
        <v/>
      </c>
      <c r="V24" s="141" t="str">
        <f t="shared" si="0"/>
        <v/>
      </c>
      <c r="W24" s="159" t="str">
        <f t="shared" si="0"/>
        <v/>
      </c>
      <c r="X24" s="159" t="str">
        <f t="shared" si="0"/>
        <v/>
      </c>
      <c r="Y24" s="141" t="str">
        <f t="shared" si="0"/>
        <v/>
      </c>
      <c r="Z24" s="94" t="str">
        <f t="shared" si="0"/>
        <v/>
      </c>
      <c r="AA24" s="159" t="str">
        <f t="shared" si="0"/>
        <v/>
      </c>
      <c r="AB24" s="141" t="str">
        <f t="shared" si="0"/>
        <v/>
      </c>
      <c r="AC24" s="159" t="str">
        <f t="shared" si="0"/>
        <v/>
      </c>
      <c r="AD24" s="159" t="str">
        <f t="shared" si="0"/>
        <v/>
      </c>
      <c r="AE24" s="141" t="str">
        <f t="shared" si="0"/>
        <v/>
      </c>
      <c r="AF24" s="144"/>
      <c r="AG24" s="131"/>
      <c r="AH24" s="57" t="s">
        <v>17</v>
      </c>
      <c r="AI24" s="78"/>
      <c r="AJ24" s="85" t="s">
        <v>50</v>
      </c>
      <c r="AK24" s="94" t="str">
        <f t="shared" si="1"/>
        <v/>
      </c>
      <c r="AL24" s="141" t="str">
        <f t="shared" si="1"/>
        <v/>
      </c>
      <c r="AM24" s="159" t="str">
        <f t="shared" si="1"/>
        <v/>
      </c>
      <c r="AN24" s="159" t="str">
        <f t="shared" si="1"/>
        <v/>
      </c>
      <c r="AO24" s="141" t="str">
        <f t="shared" si="1"/>
        <v/>
      </c>
      <c r="AP24" s="94" t="str">
        <f t="shared" si="1"/>
        <v/>
      </c>
      <c r="AQ24" s="159" t="str">
        <f t="shared" si="1"/>
        <v/>
      </c>
      <c r="AR24" s="141" t="str">
        <f t="shared" si="1"/>
        <v/>
      </c>
      <c r="AS24" s="159" t="str">
        <f t="shared" si="1"/>
        <v/>
      </c>
      <c r="AT24" s="159" t="str">
        <f t="shared" si="1"/>
        <v/>
      </c>
      <c r="AU24" s="101" t="str">
        <f t="shared" si="1"/>
        <v/>
      </c>
      <c r="AV24" s="104"/>
      <c r="AW24" s="104"/>
      <c r="AX24" s="104"/>
    </row>
    <row r="25" spans="1:50" ht="28.95" customHeight="1">
      <c r="A25" s="38"/>
      <c r="B25" s="58" t="s">
        <v>51</v>
      </c>
      <c r="C25" s="79"/>
      <c r="D25" s="87" t="s">
        <v>52</v>
      </c>
      <c r="E25" s="95" t="str">
        <f>IF(入力!O16&gt;=10000000000,LEFT(RIGHT(入力!O16,11),1),"")</f>
        <v/>
      </c>
      <c r="F25" s="102" t="str">
        <f>IF(入力!O16&gt;=1000000000,LEFT(RIGHT(入力!O16,10),1),"")</f>
        <v/>
      </c>
      <c r="G25" s="95" t="str">
        <f>IF(入力!O16&gt;=100000000,LEFT(RIGHT(入力!O16,9),1),"")</f>
        <v/>
      </c>
      <c r="H25" s="109" t="str">
        <f>IF(入力!O16&gt;=10000000,LEFT(RIGHT(入力!O16,8),1),"")</f>
        <v/>
      </c>
      <c r="I25" s="102" t="str">
        <f>IF(入力!O16&gt;=1000000,LEFT(RIGHT(入力!O16,7),1),"")</f>
        <v/>
      </c>
      <c r="J25" s="117" t="str">
        <f>IF(入力!O16&gt;=100000,LEFT(RIGHT(入力!O16,6),1),"")</f>
        <v/>
      </c>
      <c r="K25" s="123" t="str">
        <f>IF(入力!O16&gt;=10000,LEFT(RIGHT(入力!O16,5),1),"")</f>
        <v/>
      </c>
      <c r="L25" s="128" t="str">
        <f>IF(入力!O16&gt;=1000,LEFT(RIGHT(入力!O16,4),1),"")</f>
        <v/>
      </c>
      <c r="M25" s="117" t="str">
        <f>IF(入力!O16&gt;=100,LEFT(RIGHT(入力!O16,3),1),"")</f>
        <v/>
      </c>
      <c r="N25" s="123" t="str">
        <f>IF(入力!O16&gt;=10,LEFT(RIGHT(入力!O16,2),1),"")</f>
        <v/>
      </c>
      <c r="O25" s="142" t="str">
        <f>RIGHT(入力!O16,1)</f>
        <v/>
      </c>
      <c r="P25" s="144"/>
      <c r="Q25" s="131"/>
      <c r="R25" s="148" t="s">
        <v>51</v>
      </c>
      <c r="S25" s="154"/>
      <c r="T25" s="155" t="s">
        <v>52</v>
      </c>
      <c r="U25" s="117" t="str">
        <f t="shared" si="0"/>
        <v/>
      </c>
      <c r="V25" s="142" t="str">
        <f t="shared" si="0"/>
        <v/>
      </c>
      <c r="W25" s="160" t="str">
        <f t="shared" si="0"/>
        <v/>
      </c>
      <c r="X25" s="160" t="str">
        <f t="shared" si="0"/>
        <v/>
      </c>
      <c r="Y25" s="142" t="str">
        <f t="shared" si="0"/>
        <v/>
      </c>
      <c r="Z25" s="117" t="str">
        <f t="shared" si="0"/>
        <v/>
      </c>
      <c r="AA25" s="160" t="str">
        <f t="shared" si="0"/>
        <v/>
      </c>
      <c r="AB25" s="142" t="str">
        <f t="shared" si="0"/>
        <v/>
      </c>
      <c r="AC25" s="160" t="str">
        <f t="shared" si="0"/>
        <v/>
      </c>
      <c r="AD25" s="160" t="str">
        <f t="shared" si="0"/>
        <v/>
      </c>
      <c r="AE25" s="142" t="str">
        <f t="shared" si="0"/>
        <v/>
      </c>
      <c r="AF25" s="144"/>
      <c r="AG25" s="131"/>
      <c r="AH25" s="148" t="s">
        <v>51</v>
      </c>
      <c r="AI25" s="154"/>
      <c r="AJ25" s="155" t="s">
        <v>52</v>
      </c>
      <c r="AK25" s="117" t="str">
        <f t="shared" si="1"/>
        <v/>
      </c>
      <c r="AL25" s="142" t="str">
        <f t="shared" si="1"/>
        <v/>
      </c>
      <c r="AM25" s="160" t="str">
        <f t="shared" si="1"/>
        <v/>
      </c>
      <c r="AN25" s="160" t="str">
        <f t="shared" si="1"/>
        <v/>
      </c>
      <c r="AO25" s="142" t="str">
        <f t="shared" si="1"/>
        <v/>
      </c>
      <c r="AP25" s="117" t="str">
        <f t="shared" si="1"/>
        <v/>
      </c>
      <c r="AQ25" s="160" t="str">
        <f t="shared" si="1"/>
        <v/>
      </c>
      <c r="AR25" s="142" t="str">
        <f t="shared" si="1"/>
        <v/>
      </c>
      <c r="AS25" s="160" t="str">
        <f t="shared" si="1"/>
        <v/>
      </c>
      <c r="AT25" s="160" t="str">
        <f t="shared" si="1"/>
        <v/>
      </c>
      <c r="AU25" s="128" t="str">
        <f t="shared" si="1"/>
        <v/>
      </c>
      <c r="AV25" s="104"/>
      <c r="AW25" s="104"/>
      <c r="AX25" s="104"/>
    </row>
    <row r="26" spans="1:50" ht="28.95" customHeight="1">
      <c r="A26" s="37"/>
      <c r="B26" s="59" t="s">
        <v>54</v>
      </c>
      <c r="C26" s="80"/>
      <c r="D26" s="88" t="s">
        <v>16</v>
      </c>
      <c r="E26" s="96" t="str">
        <f>IF(入力!O17&gt;=10000000000,LEFT(RIGHT(入力!O17,11),1),"")</f>
        <v/>
      </c>
      <c r="F26" s="103" t="str">
        <f>IF(入力!O17&gt;=1000000000,LEFT(RIGHT(入力!O17,10),1),"")</f>
        <v/>
      </c>
      <c r="G26" s="96" t="str">
        <f>IF(入力!O17&gt;=100000000,LEFT(RIGHT(入力!O17,9),1),"")</f>
        <v/>
      </c>
      <c r="H26" s="110" t="str">
        <f>IF(入力!O17&gt;=10000000,LEFT(RIGHT(入力!O17,8),1),"")</f>
        <v/>
      </c>
      <c r="I26" s="103" t="str">
        <f>IF(入力!O17&gt;=1000000,LEFT(RIGHT(入力!O17,7),1),"")</f>
        <v/>
      </c>
      <c r="J26" s="96" t="str">
        <f>IF(入力!O17&gt;=100000,LEFT(RIGHT(入力!O17,6),1),"")</f>
        <v/>
      </c>
      <c r="K26" s="110" t="str">
        <f>IF(入力!O17&gt;=10000,LEFT(RIGHT(入力!O17,5),1),"")</f>
        <v/>
      </c>
      <c r="L26" s="103" t="str">
        <f>IF(入力!O17&gt;=1000,LEFT(RIGHT(入力!O17,4),1),"")</f>
        <v/>
      </c>
      <c r="M26" s="96" t="str">
        <f>IF(入力!O17&gt;=100,LEFT(RIGHT(入力!O17,3),1),"")</f>
        <v/>
      </c>
      <c r="N26" s="110" t="str">
        <f>IF(入力!O17&gt;=10,LEFT(RIGHT(入力!O17,2),1),"")</f>
        <v/>
      </c>
      <c r="O26" s="143" t="str">
        <f>RIGHT(入力!O17,1)</f>
        <v>0</v>
      </c>
      <c r="P26" s="144"/>
      <c r="Q26" s="131"/>
      <c r="R26" s="59" t="s">
        <v>54</v>
      </c>
      <c r="S26" s="80"/>
      <c r="T26" s="88" t="s">
        <v>16</v>
      </c>
      <c r="U26" s="96" t="str">
        <f t="shared" si="0"/>
        <v/>
      </c>
      <c r="V26" s="158" t="str">
        <f t="shared" si="0"/>
        <v/>
      </c>
      <c r="W26" s="161" t="str">
        <f t="shared" si="0"/>
        <v/>
      </c>
      <c r="X26" s="161" t="str">
        <f t="shared" si="0"/>
        <v/>
      </c>
      <c r="Y26" s="158" t="str">
        <f t="shared" si="0"/>
        <v/>
      </c>
      <c r="Z26" s="161" t="str">
        <f t="shared" si="0"/>
        <v/>
      </c>
      <c r="AA26" s="161" t="str">
        <f t="shared" si="0"/>
        <v/>
      </c>
      <c r="AB26" s="158" t="str">
        <f t="shared" si="0"/>
        <v/>
      </c>
      <c r="AC26" s="161" t="str">
        <f t="shared" si="0"/>
        <v/>
      </c>
      <c r="AD26" s="161" t="str">
        <f t="shared" si="0"/>
        <v/>
      </c>
      <c r="AE26" s="158" t="str">
        <f t="shared" si="0"/>
        <v>0</v>
      </c>
      <c r="AF26" s="144"/>
      <c r="AG26" s="131"/>
      <c r="AH26" s="59" t="s">
        <v>54</v>
      </c>
      <c r="AI26" s="80"/>
      <c r="AJ26" s="88" t="s">
        <v>16</v>
      </c>
      <c r="AK26" s="96" t="str">
        <f t="shared" si="1"/>
        <v/>
      </c>
      <c r="AL26" s="158" t="str">
        <f t="shared" si="1"/>
        <v/>
      </c>
      <c r="AM26" s="161" t="str">
        <f t="shared" si="1"/>
        <v/>
      </c>
      <c r="AN26" s="161" t="str">
        <f t="shared" si="1"/>
        <v/>
      </c>
      <c r="AO26" s="158" t="str">
        <f t="shared" si="1"/>
        <v/>
      </c>
      <c r="AP26" s="161" t="str">
        <f t="shared" si="1"/>
        <v/>
      </c>
      <c r="AQ26" s="161" t="str">
        <f t="shared" si="1"/>
        <v/>
      </c>
      <c r="AR26" s="158" t="str">
        <f t="shared" si="1"/>
        <v/>
      </c>
      <c r="AS26" s="161" t="str">
        <f t="shared" si="1"/>
        <v/>
      </c>
      <c r="AT26" s="161" t="str">
        <f t="shared" si="1"/>
        <v/>
      </c>
      <c r="AU26" s="181" t="str">
        <f t="shared" si="1"/>
        <v>0</v>
      </c>
      <c r="AV26" s="104"/>
      <c r="AW26" s="104"/>
      <c r="AX26" s="104"/>
    </row>
    <row r="27" spans="1:50" ht="15.75" customHeight="1">
      <c r="A27" s="38"/>
      <c r="B27" s="60" t="s">
        <v>24</v>
      </c>
      <c r="C27" s="60"/>
      <c r="D27" s="89" t="str">
        <f>IF(入力!S12="","",入力!S12)&amp;IF(入力!W12="","",入力!W12)&amp;IF(入力!W12="","","年")&amp;IF(入力!AE12="","",入力!AE12)&amp;IF(入力!AE12="","","月")&amp;IF(入力!AM12="","",入力!AM12)&amp;IF(入力!AM12="","","日")</f>
        <v/>
      </c>
      <c r="E27" s="89"/>
      <c r="F27" s="89"/>
      <c r="G27" s="89"/>
      <c r="H27" s="89"/>
      <c r="I27" s="89"/>
      <c r="J27" s="118"/>
      <c r="K27" s="124" t="s">
        <v>56</v>
      </c>
      <c r="L27" s="129"/>
      <c r="M27" s="129"/>
      <c r="N27" s="129"/>
      <c r="O27" s="129"/>
      <c r="P27" s="144"/>
      <c r="Q27" s="131"/>
      <c r="R27" s="60" t="s">
        <v>24</v>
      </c>
      <c r="S27" s="60"/>
      <c r="T27" s="89" t="str">
        <f>$D$27</f>
        <v/>
      </c>
      <c r="U27" s="89"/>
      <c r="V27" s="89"/>
      <c r="W27" s="89"/>
      <c r="X27" s="89"/>
      <c r="Y27" s="89"/>
      <c r="Z27" s="118"/>
      <c r="AA27" s="124" t="s">
        <v>56</v>
      </c>
      <c r="AB27" s="170"/>
      <c r="AC27" s="170"/>
      <c r="AD27" s="170"/>
      <c r="AE27" s="170"/>
      <c r="AF27" s="144"/>
      <c r="AG27" s="131"/>
      <c r="AH27" s="60" t="s">
        <v>24</v>
      </c>
      <c r="AI27" s="60"/>
      <c r="AJ27" s="89" t="str">
        <f>$D$27</f>
        <v/>
      </c>
      <c r="AK27" s="89"/>
      <c r="AL27" s="89"/>
      <c r="AM27" s="89"/>
      <c r="AN27" s="89"/>
      <c r="AO27" s="89"/>
      <c r="AP27" s="118"/>
      <c r="AQ27" s="124" t="s">
        <v>56</v>
      </c>
      <c r="AR27" s="129"/>
      <c r="AS27" s="129"/>
      <c r="AT27" s="129"/>
      <c r="AU27" s="129"/>
      <c r="AV27" s="131"/>
      <c r="AW27" s="131"/>
      <c r="AX27" s="131"/>
    </row>
    <row r="28" spans="1:50" ht="15" customHeight="1">
      <c r="A28" s="38"/>
      <c r="B28" s="61"/>
      <c r="C28" s="37"/>
      <c r="D28" s="37"/>
      <c r="E28" s="37"/>
      <c r="F28" s="37"/>
      <c r="G28" s="37"/>
      <c r="H28" s="37"/>
      <c r="I28" s="37"/>
      <c r="J28" s="104"/>
      <c r="K28" s="125"/>
      <c r="L28" s="130"/>
      <c r="M28" s="130"/>
      <c r="N28" s="130"/>
      <c r="O28" s="130"/>
      <c r="P28" s="144"/>
      <c r="Q28" s="131"/>
      <c r="R28" s="130" t="s">
        <v>57</v>
      </c>
      <c r="S28" s="130"/>
      <c r="T28" s="156"/>
      <c r="U28" s="157"/>
      <c r="V28" s="157"/>
      <c r="W28" s="157"/>
      <c r="X28" s="157"/>
      <c r="Y28" s="157"/>
      <c r="Z28" s="167" t="s">
        <v>3</v>
      </c>
      <c r="AA28" s="125"/>
      <c r="AB28" s="130"/>
      <c r="AC28" s="130"/>
      <c r="AD28" s="130"/>
      <c r="AE28" s="130"/>
      <c r="AF28" s="144"/>
      <c r="AG28" s="131"/>
      <c r="AH28" s="174" t="s">
        <v>12</v>
      </c>
      <c r="AI28" s="174"/>
      <c r="AJ28" s="174"/>
      <c r="AK28" s="175" t="s">
        <v>67</v>
      </c>
      <c r="AL28" s="175"/>
      <c r="AM28" s="175"/>
      <c r="AN28" s="175"/>
      <c r="AO28" s="175"/>
      <c r="AP28" s="175"/>
      <c r="AQ28" s="125"/>
      <c r="AR28" s="130"/>
      <c r="AS28" s="130"/>
      <c r="AT28" s="130"/>
      <c r="AU28" s="130"/>
      <c r="AV28" s="131"/>
      <c r="AW28" s="131"/>
      <c r="AX28" s="131"/>
    </row>
    <row r="29" spans="1:50" ht="15" customHeight="1">
      <c r="A29" s="38"/>
      <c r="B29" s="61"/>
      <c r="C29" s="37"/>
      <c r="D29" s="37"/>
      <c r="E29" s="37"/>
      <c r="F29" s="37"/>
      <c r="G29" s="37"/>
      <c r="H29" s="37"/>
      <c r="I29" s="37"/>
      <c r="J29" s="104"/>
      <c r="K29" s="125"/>
      <c r="L29" s="130"/>
      <c r="M29" s="130"/>
      <c r="N29" s="130"/>
      <c r="O29" s="130"/>
      <c r="P29" s="144"/>
      <c r="Q29" s="131"/>
      <c r="R29" s="130"/>
      <c r="S29" s="130"/>
      <c r="T29" s="156"/>
      <c r="U29" s="157"/>
      <c r="V29" s="157"/>
      <c r="W29" s="157"/>
      <c r="X29" s="157"/>
      <c r="Y29" s="157"/>
      <c r="Z29" s="167" t="s">
        <v>44</v>
      </c>
      <c r="AA29" s="125"/>
      <c r="AB29" s="130"/>
      <c r="AC29" s="130"/>
      <c r="AD29" s="130"/>
      <c r="AE29" s="130"/>
      <c r="AF29" s="144"/>
      <c r="AG29" s="131"/>
      <c r="AH29" s="174"/>
      <c r="AI29" s="174"/>
      <c r="AJ29" s="174"/>
      <c r="AK29" s="175"/>
      <c r="AL29" s="175"/>
      <c r="AM29" s="175"/>
      <c r="AN29" s="175"/>
      <c r="AO29" s="175"/>
      <c r="AP29" s="175"/>
      <c r="AQ29" s="125"/>
      <c r="AR29" s="130"/>
      <c r="AS29" s="130"/>
      <c r="AT29" s="130"/>
      <c r="AU29" s="130"/>
      <c r="AV29" s="131"/>
      <c r="AW29" s="131"/>
      <c r="AX29" s="131"/>
    </row>
    <row r="30" spans="1:50" ht="25.95" customHeight="1">
      <c r="A30" s="38"/>
      <c r="B30" s="61"/>
      <c r="C30" s="37"/>
      <c r="D30" s="37"/>
      <c r="E30" s="37"/>
      <c r="F30" s="37"/>
      <c r="G30" s="37"/>
      <c r="H30" s="37"/>
      <c r="I30" s="37"/>
      <c r="J30" s="104"/>
      <c r="K30" s="125"/>
      <c r="L30" s="130"/>
      <c r="M30" s="130"/>
      <c r="N30" s="130"/>
      <c r="O30" s="130"/>
      <c r="P30" s="144"/>
      <c r="Q30" s="131"/>
      <c r="R30" s="149"/>
      <c r="S30" s="131"/>
      <c r="T30" s="131"/>
      <c r="U30" s="131"/>
      <c r="V30" s="131"/>
      <c r="W30" s="131"/>
      <c r="X30" s="131"/>
      <c r="Y30" s="131"/>
      <c r="Z30" s="168"/>
      <c r="AA30" s="125"/>
      <c r="AB30" s="130"/>
      <c r="AC30" s="130"/>
      <c r="AD30" s="130"/>
      <c r="AE30" s="130"/>
      <c r="AF30" s="144"/>
      <c r="AG30" s="131"/>
      <c r="AH30" s="163" t="s">
        <v>32</v>
      </c>
      <c r="AI30" s="163"/>
      <c r="AJ30" s="163"/>
      <c r="AK30" s="176" t="s">
        <v>0</v>
      </c>
      <c r="AL30" s="176"/>
      <c r="AM30" s="176"/>
      <c r="AN30" s="176"/>
      <c r="AO30" s="176"/>
      <c r="AP30" s="176"/>
      <c r="AQ30" s="125"/>
      <c r="AR30" s="130"/>
      <c r="AS30" s="130"/>
      <c r="AT30" s="130"/>
      <c r="AU30" s="130"/>
      <c r="AV30" s="131"/>
      <c r="AW30" s="131"/>
      <c r="AX30" s="131"/>
    </row>
    <row r="31" spans="1:50" ht="14.25" customHeight="1">
      <c r="A31" s="38"/>
      <c r="B31" s="62" t="s">
        <v>58</v>
      </c>
      <c r="C31" s="37"/>
      <c r="D31" s="37"/>
      <c r="E31" s="37"/>
      <c r="F31" s="37"/>
      <c r="G31" s="37"/>
      <c r="H31" s="37"/>
      <c r="I31" s="37"/>
      <c r="J31" s="104"/>
      <c r="K31" s="125"/>
      <c r="L31" s="130"/>
      <c r="M31" s="130"/>
      <c r="N31" s="130"/>
      <c r="O31" s="130"/>
      <c r="P31" s="144"/>
      <c r="Q31" s="131"/>
      <c r="R31" s="62" t="s">
        <v>60</v>
      </c>
      <c r="S31" s="37"/>
      <c r="T31" s="37"/>
      <c r="U31" s="37"/>
      <c r="V31" s="37"/>
      <c r="W31" s="37"/>
      <c r="X31" s="37"/>
      <c r="Y31" s="37"/>
      <c r="Z31" s="104"/>
      <c r="AA31" s="125"/>
      <c r="AB31" s="130"/>
      <c r="AC31" s="130"/>
      <c r="AD31" s="130"/>
      <c r="AE31" s="130"/>
      <c r="AF31" s="144"/>
      <c r="AG31" s="131"/>
      <c r="AH31" s="62" t="s">
        <v>55</v>
      </c>
      <c r="AI31" s="37"/>
      <c r="AJ31" s="37"/>
      <c r="AK31" s="37"/>
      <c r="AL31" s="37"/>
      <c r="AM31" s="37"/>
      <c r="AN31" s="37"/>
      <c r="AO31" s="37"/>
      <c r="AP31" s="104"/>
      <c r="AQ31" s="125"/>
      <c r="AR31" s="130"/>
      <c r="AS31" s="130"/>
      <c r="AT31" s="130"/>
      <c r="AU31" s="130"/>
      <c r="AV31" s="131"/>
      <c r="AW31" s="131"/>
      <c r="AX31" s="131"/>
    </row>
    <row r="32" spans="1:50" ht="14.25" customHeight="1">
      <c r="A32" s="38"/>
      <c r="B32" s="63"/>
      <c r="C32" s="81" t="s">
        <v>62</v>
      </c>
      <c r="D32" s="90"/>
      <c r="E32" s="90"/>
      <c r="F32" s="90"/>
      <c r="G32" s="90"/>
      <c r="H32" s="90"/>
      <c r="I32" s="90"/>
      <c r="J32" s="119"/>
      <c r="K32" s="125"/>
      <c r="L32" s="130"/>
      <c r="M32" s="130"/>
      <c r="N32" s="130"/>
      <c r="O32" s="130"/>
      <c r="P32" s="144"/>
      <c r="Q32" s="131"/>
      <c r="R32" s="63"/>
      <c r="S32" s="81" t="s">
        <v>63</v>
      </c>
      <c r="T32" s="90"/>
      <c r="U32" s="90"/>
      <c r="V32" s="90"/>
      <c r="W32" s="90"/>
      <c r="X32" s="90"/>
      <c r="Y32" s="90"/>
      <c r="Z32" s="119"/>
      <c r="AA32" s="125"/>
      <c r="AB32" s="130"/>
      <c r="AC32" s="130"/>
      <c r="AD32" s="130"/>
      <c r="AE32" s="130"/>
      <c r="AF32" s="144"/>
      <c r="AG32" s="131"/>
      <c r="AH32" s="63"/>
      <c r="AI32" s="81" t="s">
        <v>68</v>
      </c>
      <c r="AJ32" s="90"/>
      <c r="AK32" s="90"/>
      <c r="AL32" s="90"/>
      <c r="AM32" s="90"/>
      <c r="AN32" s="90"/>
      <c r="AO32" s="90"/>
      <c r="AP32" s="119"/>
      <c r="AQ32" s="125"/>
      <c r="AR32" s="130"/>
      <c r="AS32" s="130"/>
      <c r="AT32" s="130"/>
      <c r="AU32" s="130"/>
      <c r="AV32" s="131"/>
      <c r="AW32" s="131"/>
      <c r="AX32" s="131"/>
    </row>
    <row r="33" spans="1:50" ht="14.25" customHeight="1">
      <c r="A33" s="37"/>
      <c r="B33" s="37"/>
      <c r="C33" s="82"/>
      <c r="D33" s="37"/>
      <c r="E33" s="37"/>
      <c r="F33" s="37"/>
      <c r="G33" s="37"/>
      <c r="H33" s="37"/>
      <c r="I33" s="37"/>
      <c r="J33" s="104"/>
      <c r="K33" s="126"/>
      <c r="L33" s="131"/>
      <c r="M33" s="131"/>
      <c r="N33" s="131"/>
      <c r="O33" s="131"/>
      <c r="P33" s="144"/>
      <c r="Q33" s="131"/>
      <c r="R33" s="37" t="s">
        <v>41</v>
      </c>
      <c r="S33" s="82"/>
      <c r="T33" s="37"/>
      <c r="U33" s="37"/>
      <c r="V33" s="37"/>
      <c r="W33" s="37"/>
      <c r="X33" s="37"/>
      <c r="Y33" s="37"/>
      <c r="Z33" s="104"/>
      <c r="AA33" s="126"/>
      <c r="AB33" s="131"/>
      <c r="AC33" s="131"/>
      <c r="AD33" s="131"/>
      <c r="AE33" s="131"/>
      <c r="AF33" s="144"/>
      <c r="AG33" s="131"/>
      <c r="AH33" s="37"/>
      <c r="AI33" s="82"/>
      <c r="AJ33" s="37"/>
      <c r="AK33" s="37"/>
      <c r="AL33" s="37"/>
      <c r="AM33" s="37"/>
      <c r="AN33" s="37"/>
      <c r="AO33" s="37"/>
      <c r="AP33" s="104"/>
      <c r="AQ33" s="126"/>
      <c r="AR33" s="131"/>
      <c r="AS33" s="131"/>
      <c r="AT33" s="131"/>
      <c r="AU33" s="131"/>
      <c r="AV33" s="131"/>
      <c r="AW33" s="131"/>
      <c r="AX33" s="131"/>
    </row>
    <row r="34" spans="1:50" ht="13.95" customHeight="1">
      <c r="A34" s="37"/>
      <c r="B34" s="37" t="s">
        <v>76</v>
      </c>
      <c r="C34" s="82"/>
      <c r="D34" s="37"/>
      <c r="E34" s="37"/>
      <c r="F34" s="37"/>
      <c r="G34" s="37"/>
      <c r="H34" s="37"/>
      <c r="I34" s="37"/>
      <c r="J34" s="104"/>
      <c r="K34" s="126"/>
      <c r="L34" s="131"/>
      <c r="M34" s="131"/>
      <c r="N34" s="131"/>
      <c r="O34" s="131"/>
      <c r="P34" s="144"/>
      <c r="Q34" s="131"/>
      <c r="R34" s="150" t="s">
        <v>23</v>
      </c>
      <c r="S34" s="150"/>
      <c r="T34" s="150"/>
      <c r="U34" s="150"/>
      <c r="V34" s="150"/>
      <c r="W34" s="162" t="s">
        <v>71</v>
      </c>
      <c r="X34" s="162"/>
      <c r="Y34" s="162"/>
      <c r="Z34" s="162"/>
      <c r="AA34" s="162"/>
      <c r="AB34" s="150" t="s">
        <v>47</v>
      </c>
      <c r="AC34" s="150"/>
      <c r="AD34" s="150"/>
      <c r="AE34" s="150"/>
      <c r="AF34" s="144"/>
      <c r="AG34" s="131"/>
      <c r="AH34" s="162" t="s">
        <v>73</v>
      </c>
      <c r="AI34" s="162"/>
      <c r="AJ34" s="162"/>
      <c r="AK34" s="162"/>
      <c r="AL34" s="162"/>
      <c r="AM34" s="162"/>
      <c r="AN34" s="162"/>
      <c r="AO34" s="162"/>
      <c r="AP34" s="162"/>
      <c r="AQ34" s="162"/>
      <c r="AR34" s="162"/>
      <c r="AS34" s="162"/>
      <c r="AT34" s="162"/>
      <c r="AU34" s="182"/>
      <c r="AV34" s="131"/>
      <c r="AW34" s="131"/>
      <c r="AX34" s="131"/>
    </row>
    <row r="35" spans="1:50" ht="13.95" customHeight="1">
      <c r="A35" s="37"/>
      <c r="B35" s="37" t="s">
        <v>77</v>
      </c>
      <c r="C35" s="82"/>
      <c r="D35" s="37"/>
      <c r="E35" s="37"/>
      <c r="F35" s="37"/>
      <c r="G35" s="37"/>
      <c r="H35" s="37"/>
      <c r="I35" s="37"/>
      <c r="J35" s="104"/>
      <c r="K35" s="126"/>
      <c r="L35" s="131"/>
      <c r="M35" s="131"/>
      <c r="N35" s="131"/>
      <c r="O35" s="131"/>
      <c r="P35" s="144"/>
      <c r="Q35" s="131"/>
      <c r="R35" s="150" t="s">
        <v>10</v>
      </c>
      <c r="S35" s="150"/>
      <c r="T35" s="150"/>
      <c r="U35" s="150"/>
      <c r="V35" s="150"/>
      <c r="W35" s="150" t="s">
        <v>72</v>
      </c>
      <c r="X35" s="150"/>
      <c r="Y35" s="150"/>
      <c r="Z35" s="150"/>
      <c r="AA35" s="169"/>
      <c r="AB35" s="150" t="s">
        <v>38</v>
      </c>
      <c r="AC35" s="150"/>
      <c r="AD35" s="150"/>
      <c r="AE35" s="150"/>
      <c r="AF35" s="144"/>
      <c r="AG35" s="131"/>
      <c r="AH35" s="162" t="s">
        <v>74</v>
      </c>
      <c r="AI35" s="162"/>
      <c r="AJ35" s="162"/>
      <c r="AK35" s="162"/>
      <c r="AL35" s="162"/>
      <c r="AM35" s="162"/>
      <c r="AN35" s="162"/>
      <c r="AO35" s="162"/>
      <c r="AP35" s="162"/>
      <c r="AQ35" s="162"/>
      <c r="AR35" s="162"/>
      <c r="AS35" s="162"/>
      <c r="AT35" s="179"/>
      <c r="AU35" s="182"/>
      <c r="AV35" s="131"/>
      <c r="AW35" s="131"/>
      <c r="AX35" s="131"/>
    </row>
    <row r="36" spans="1:50" ht="13.95" customHeight="1">
      <c r="A36" s="37"/>
      <c r="B36" s="37"/>
      <c r="C36" s="82"/>
      <c r="D36" s="37"/>
      <c r="E36" s="37"/>
      <c r="F36" s="37"/>
      <c r="G36" s="37"/>
      <c r="H36" s="37"/>
      <c r="I36" s="37"/>
      <c r="J36" s="104"/>
      <c r="K36" s="126"/>
      <c r="L36" s="131"/>
      <c r="M36" s="131"/>
      <c r="N36" s="131"/>
      <c r="O36" s="131"/>
      <c r="P36" s="144"/>
      <c r="Q36" s="131"/>
      <c r="R36" s="150" t="s">
        <v>69</v>
      </c>
      <c r="S36" s="150"/>
      <c r="T36" s="150"/>
      <c r="U36" s="150"/>
      <c r="V36" s="150"/>
      <c r="W36" s="150" t="s">
        <v>70</v>
      </c>
      <c r="X36" s="150"/>
      <c r="Y36" s="150"/>
      <c r="Z36" s="150"/>
      <c r="AA36" s="169"/>
      <c r="AB36" s="150"/>
      <c r="AC36" s="150"/>
      <c r="AD36" s="150"/>
      <c r="AE36" s="150"/>
      <c r="AF36" s="144"/>
      <c r="AG36" s="131"/>
      <c r="AH36" s="162" t="s">
        <v>75</v>
      </c>
      <c r="AI36" s="162"/>
      <c r="AJ36" s="162"/>
      <c r="AK36" s="162"/>
      <c r="AL36" s="162"/>
      <c r="AM36" s="162"/>
      <c r="AN36" s="162"/>
      <c r="AO36" s="162"/>
      <c r="AP36" s="162"/>
      <c r="AQ36" s="162"/>
      <c r="AR36" s="162"/>
      <c r="AS36" s="162"/>
      <c r="AT36" s="162"/>
      <c r="AU36" s="162"/>
      <c r="AV36" s="131"/>
      <c r="AW36" s="131"/>
      <c r="AX36" s="131"/>
    </row>
    <row r="37" spans="1:50" ht="13.95" customHeight="1">
      <c r="A37" s="37"/>
      <c r="B37" s="37"/>
      <c r="C37" s="37"/>
      <c r="D37" s="37"/>
      <c r="E37" s="37"/>
      <c r="F37" s="37"/>
      <c r="G37" s="37"/>
      <c r="H37" s="37"/>
      <c r="I37" s="37"/>
      <c r="J37" s="37"/>
      <c r="K37" s="37"/>
      <c r="L37" s="37"/>
      <c r="M37" s="37"/>
      <c r="N37" s="37"/>
      <c r="O37" s="37"/>
      <c r="P37" s="144"/>
      <c r="Q37" s="37"/>
      <c r="R37" s="151"/>
      <c r="S37" s="37"/>
      <c r="T37" s="37"/>
      <c r="U37" s="37"/>
      <c r="V37" s="150"/>
      <c r="W37" s="150"/>
      <c r="X37" s="150"/>
      <c r="Y37" s="150"/>
      <c r="Z37" s="37"/>
      <c r="AA37" s="37"/>
      <c r="AB37" s="37"/>
      <c r="AC37" s="37"/>
      <c r="AD37" s="37"/>
      <c r="AE37" s="37"/>
      <c r="AF37" s="144"/>
      <c r="AG37" s="37"/>
      <c r="AH37" s="37"/>
      <c r="AI37" s="37"/>
      <c r="AJ37" s="37"/>
      <c r="AK37" s="37"/>
      <c r="AL37" s="37"/>
      <c r="AM37" s="37"/>
      <c r="AN37" s="37"/>
      <c r="AO37" s="37"/>
      <c r="AP37" s="37"/>
      <c r="AQ37" s="37"/>
      <c r="AR37" s="37"/>
      <c r="AS37" s="37"/>
      <c r="AT37" s="37"/>
      <c r="AU37" s="37"/>
      <c r="AV37" s="37"/>
      <c r="AW37" s="37"/>
    </row>
  </sheetData>
  <mergeCells count="130">
    <mergeCell ref="B2:E2"/>
    <mergeCell ref="R2:U2"/>
    <mergeCell ref="AH2:AK2"/>
    <mergeCell ref="B3:E3"/>
    <mergeCell ref="R3:U3"/>
    <mergeCell ref="AH3:AK3"/>
    <mergeCell ref="B4:E4"/>
    <mergeCell ref="R4:U4"/>
    <mergeCell ref="AH4:AK4"/>
    <mergeCell ref="B5:E5"/>
    <mergeCell ref="R5:U5"/>
    <mergeCell ref="AH5:AK5"/>
    <mergeCell ref="B6:G6"/>
    <mergeCell ref="H6:O6"/>
    <mergeCell ref="R6:W6"/>
    <mergeCell ref="X6:AE6"/>
    <mergeCell ref="AH6:AM6"/>
    <mergeCell ref="AN6:AU6"/>
    <mergeCell ref="B7:G7"/>
    <mergeCell ref="H7:O7"/>
    <mergeCell ref="R7:W7"/>
    <mergeCell ref="X7:AE7"/>
    <mergeCell ref="AH7:AM7"/>
    <mergeCell ref="AN7:AU7"/>
    <mergeCell ref="C10:O10"/>
    <mergeCell ref="S10:AE10"/>
    <mergeCell ref="AI10:AU10"/>
    <mergeCell ref="B15:C15"/>
    <mergeCell ref="D15:J15"/>
    <mergeCell ref="K15:O15"/>
    <mergeCell ref="R15:S15"/>
    <mergeCell ref="T15:Z15"/>
    <mergeCell ref="AA15:AE15"/>
    <mergeCell ref="AH15:AI15"/>
    <mergeCell ref="AJ15:AP15"/>
    <mergeCell ref="AQ15:AU15"/>
    <mergeCell ref="B18:I18"/>
    <mergeCell ref="J18:O18"/>
    <mergeCell ref="R18:Y18"/>
    <mergeCell ref="Z18:AE18"/>
    <mergeCell ref="AH18:AO18"/>
    <mergeCell ref="AP18:AU18"/>
    <mergeCell ref="B23:C23"/>
    <mergeCell ref="R23:S23"/>
    <mergeCell ref="AH23:AI23"/>
    <mergeCell ref="B24:C24"/>
    <mergeCell ref="R24:S24"/>
    <mergeCell ref="AH24:AI24"/>
    <mergeCell ref="B25:C25"/>
    <mergeCell ref="R25:S25"/>
    <mergeCell ref="AH25:AI25"/>
    <mergeCell ref="B26:C26"/>
    <mergeCell ref="R26:S26"/>
    <mergeCell ref="AH26:AI26"/>
    <mergeCell ref="B27:C27"/>
    <mergeCell ref="D27:J27"/>
    <mergeCell ref="R27:S27"/>
    <mergeCell ref="T27:Z27"/>
    <mergeCell ref="AH27:AI27"/>
    <mergeCell ref="AJ27:AP27"/>
    <mergeCell ref="T28:Y28"/>
    <mergeCell ref="T29:Y29"/>
    <mergeCell ref="AH30:AJ30"/>
    <mergeCell ref="AK30:AP30"/>
    <mergeCell ref="R34:U34"/>
    <mergeCell ref="W34:AA34"/>
    <mergeCell ref="AB34:AE34"/>
    <mergeCell ref="AH34:AT34"/>
    <mergeCell ref="R35:U35"/>
    <mergeCell ref="W35:Z35"/>
    <mergeCell ref="AB35:AE35"/>
    <mergeCell ref="AH35:AS35"/>
    <mergeCell ref="R36:U36"/>
    <mergeCell ref="W36:Z36"/>
    <mergeCell ref="AB36:AE36"/>
    <mergeCell ref="AH36:AU36"/>
    <mergeCell ref="V37:Y37"/>
    <mergeCell ref="Z2:AC3"/>
    <mergeCell ref="F4:M5"/>
    <mergeCell ref="N4:O5"/>
    <mergeCell ref="V4:AC5"/>
    <mergeCell ref="AD4:AE5"/>
    <mergeCell ref="AL4:AS5"/>
    <mergeCell ref="AT4:AU5"/>
    <mergeCell ref="B8:O9"/>
    <mergeCell ref="R8:AE9"/>
    <mergeCell ref="AH8:AU9"/>
    <mergeCell ref="B11:O12"/>
    <mergeCell ref="R11:AE12"/>
    <mergeCell ref="AH11:AU12"/>
    <mergeCell ref="B13:O14"/>
    <mergeCell ref="R13:AE14"/>
    <mergeCell ref="AH13:AU14"/>
    <mergeCell ref="B16:C17"/>
    <mergeCell ref="D16:J17"/>
    <mergeCell ref="K16:O17"/>
    <mergeCell ref="R16:S17"/>
    <mergeCell ref="T16:Z17"/>
    <mergeCell ref="AA16:AE17"/>
    <mergeCell ref="AH16:AI17"/>
    <mergeCell ref="AJ16:AP17"/>
    <mergeCell ref="AQ16:AU17"/>
    <mergeCell ref="B19:E20"/>
    <mergeCell ref="F19:I20"/>
    <mergeCell ref="J19:O20"/>
    <mergeCell ref="R19:U20"/>
    <mergeCell ref="V19:Y20"/>
    <mergeCell ref="Z19:AE20"/>
    <mergeCell ref="AH19:AK20"/>
    <mergeCell ref="AL19:AO20"/>
    <mergeCell ref="AP19:AU20"/>
    <mergeCell ref="B21:C22"/>
    <mergeCell ref="D21:D22"/>
    <mergeCell ref="R21:S22"/>
    <mergeCell ref="T21:T22"/>
    <mergeCell ref="AH21:AI22"/>
    <mergeCell ref="AJ21:AJ22"/>
    <mergeCell ref="K27:K32"/>
    <mergeCell ref="L27:O32"/>
    <mergeCell ref="AA27:AA32"/>
    <mergeCell ref="AB27:AE32"/>
    <mergeCell ref="AQ27:AQ32"/>
    <mergeCell ref="AR27:AU32"/>
    <mergeCell ref="R28:S29"/>
    <mergeCell ref="AH28:AJ29"/>
    <mergeCell ref="AK28:AP29"/>
    <mergeCell ref="P1:P37"/>
    <mergeCell ref="AF1:AF37"/>
    <mergeCell ref="Q2:Q32"/>
    <mergeCell ref="AG2:AG32"/>
  </mergeCells>
  <phoneticPr fontId="2"/>
  <printOptions horizontalCentered="1" verticalCentered="1"/>
  <pageMargins left="3.937007874015748e-002" right="3.937007874015748e-002" top="0.15748031496062992" bottom="0.15748031496062992" header="0.31496062992125984" footer="0.31496062992125984"/>
  <pageSetup paperSize="9" scale="9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vt:lpstr>
      <vt:lpstr>印刷ページ</vt:lpstr>
    </vt:vector>
  </TitlesOfParts>
  <Company>香取市役所</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香取市</dc:creator>
  <cp:lastModifiedBy>UIC2304035 </cp:lastModifiedBy>
  <cp:lastPrinted>2022-01-05T08:50:46Z</cp:lastPrinted>
  <dcterms:created xsi:type="dcterms:W3CDTF">2004-10-29T05:32:23Z</dcterms:created>
  <dcterms:modified xsi:type="dcterms:W3CDTF">2024-10-02T01:57:45Z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2024-10-02T01:57:45Z</vt:filetime>
  </property>
</Properties>
</file>