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7財政課\02_財政\11 財政状況資料集\03 財政状況資料集\R1 030303_財政状況資料集\05_公会計・健全化等指標の分析\03_作業→回答\"/>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<sst xmlns="http://schemas.openxmlformats.org/spreadsheetml/2006/main" count="1105" uniqueCount="609">
  <si>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</si>
  <si>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</si>
  <si>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</si>
  <si>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</si>
  <si>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</si>
  <si>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</si>
  <si>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</si>
  <si>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</si>
  <si>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</si>
  <si>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</si>
  <si>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</si>
  <si>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</si>
  <si>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</si>
  <si>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</si>
  <si>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</si>
  <si>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</si>
  <si>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</si>
  <si>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</si>
  <si>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</si>
  <si>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</si>
  <si>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</si>
  <si>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</si>
  <si>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</si>
  <si>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</si>
  <si>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</si>
  <si>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</si>
  <si>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</si>
  <si>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</si>
  <si>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</si>
  <si>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</si>
  <si>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</si>
  <si>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</si>
  <si>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</si>
  <si>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</si>
  <si>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</si>
  <si>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</si>
  <si>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</si>
  <si>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</si>
  <si>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</si>
  <si>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</si>
  <si>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</si>
  <si>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</si>
  <si>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</si>
  <si>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</si>
  <si>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</si>
  <si>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</si>
  <si>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</si>
  <si>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</si>
  <si>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</si>
  <si>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</si>
  <si>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</si>
  <si>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</si>
  <si>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</si>
  <si>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</si>
  <si>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</si>
  <si>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</si>
  <si>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</si>
  <si>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</si>
  <si>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</si>
  <si>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</si>
  <si>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</si>
  <si>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</si>
  <si>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</si>
  <si>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</si>
  <si>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</si>
  <si>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</si>
  <si>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</si>
  <si>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</si>
  <si>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</si>
  <si>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</si>
  <si>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</si>
  <si>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</si>
  <si>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</si>
  <si>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</si>
  <si>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</si>
  <si>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</si>
  <si>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</si>
  <si>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</si>
  <si>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</si>
  <si>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</si>
  <si>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</si>
  <si>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</si>
  <si>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</si>
  <si>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</si>
  <si>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</si>
  <si>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</si>
  <si>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</si>
  <si>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</si>
  <si>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</si>
  <si>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</si>
  <si>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</si>
  <si>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</si>
  <si>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</si>
  <si>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</si>
  <si>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</si>
  <si>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</si>
  <si>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</si>
  <si>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</si>
  <si>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香取市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</si>
  <si>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</si>
  <si>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</si>
  <si>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</si>
  <si>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</si>
  <si>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</si>
  <si>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</si>
  <si>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</si>
  <si>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</si>
  <si>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</si>
  <si>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</si>
  <si>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</si>
  <si>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</si>
  <si>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</si>
  <si>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</si>
  <si>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</si>
  <si>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</si>
  <si>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</si>
  <si>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</si>
  <si>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</si>
  <si>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</si>
  <si>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</si>
  <si>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</si>
  <si>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</si>
  <si>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</si>
  <si>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</si>
  <si>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</si>
  <si>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</si>
  <si>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</si>
  <si>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</si>
  <si>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</si>
  <si>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</si>
  <si>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</si>
  <si>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</si>
  <si>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</si>
  <si>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</si>
  <si>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</si>
  <si>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</si>
  <si>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</si>
  <si>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</si>
  <si>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</si>
  <si>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</si>
  <si>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</si>
  <si>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</si>
  <si>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</si>
  <si>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</si>
  <si>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</si>
  <si>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</si>
  <si>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</si>
  <si>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</si>
  <si>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</si>
  <si>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</si>
  <si>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</si>
  <si>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</si>
  <si>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</si>
  <si>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</si>
  <si>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</si>
  <si>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</si>
  <si>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</si>
  <si>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</si>
  <si>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</si>
  <si>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</si>
  <si>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</si>
  <si>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</si>
  <si>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</si>
  <si>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</si>
  <si>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</si>
  <si>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</si>
  <si>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</si>
  <si>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</si>
  <si>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</si>
  <si>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</si>
  <si>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</si>
  <si>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</si>
  <si>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</si>
  <si>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</si>
  <si>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</si>
  <si>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</si>
  <si>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</si>
  <si>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</si>
  <si>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</si>
  <si>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</si>
  <si>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</si>
  <si>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</si>
  <si>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</si>
  <si>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</si>
  <si>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</si>
  <si>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</si>
  <si>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</si>
  <si>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</si>
  <si>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</si>
  <si>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</si>
  <si>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</si>
  <si>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</si>
  <si>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</si>
  <si>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</si>
  <si>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</si>
  <si>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</si>
  <si>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</si>
  <si>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</si>
  <si>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</si>
  <si>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</si>
  <si>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</si>
  <si>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</si>
  <si>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</si>
  <si>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</si>
  <si>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</si>
  <si>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</si>
  <si>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</si>
  <si>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</si>
  <si>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</si>
  <si>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</si>
  <si>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</si>
  <si>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</si>
  <si>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</si>
  <si>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千葉県香取市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</si>
  <si>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</si>
  <si>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</si>
  <si>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</si>
  <si>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</si>
  <si>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</si>
  <si>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</si>
  <si>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</si>
  <si>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</si>
  <si>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</si>
  <si>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</si>
  <si>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</si>
  <si>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</si>
  <si>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</si>
  <si>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</si>
  <si>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</si>
  <si>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</si>
  <si>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</si>
  <si>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</si>
  <si>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</si>
  <si>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</si>
  <si>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</si>
  <si>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</si>
  <si>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</si>
  <si>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</si>
  <si>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</si>
  <si>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</si>
  <si>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</si>
  <si>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</si>
  <si>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</si>
  <si>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</si>
  <si>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</si>
  <si>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</si>
  <si>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</si>
  <si>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</si>
  <si>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</si>
  <si>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</si>
  <si>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</si>
  <si>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</si>
  <si>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</si>
  <si>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</si>
  <si>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</si>
  <si>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</si>
  <si>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</si>
  <si>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</si>
  <si>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</si>
  <si>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</si>
  <si>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</si>
  <si>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</si>
  <si>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</si>
  <si>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</si>
  <si>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</si>
  <si>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</si>
  <si>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</si>
  <si>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</si>
  <si>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</si>
  <si>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</si>
  <si>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</si>
  <si>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</si>
  <si>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</si>
  <si>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</si>
  <si>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</si>
  <si>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</si>
  <si>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</si>
  <si>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</si>
  <si>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</si>
  <si>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</si>
  <si>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</si>
  <si>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</si>
  <si>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</si>
  <si>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</si>
  <si>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</si>
  <si>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</si>
  <si>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</si>
  <si>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</si>
  <si>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</si>
  <si>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</si>
  <si>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</si>
  <si>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</si>
  <si>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</si>
  <si>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</si>
  <si>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</si>
  <si>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</si>
  <si>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</si>
  <si>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</si>
  <si>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</si>
  <si>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</si>
  <si>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</si>
  <si>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</si>
  <si>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</si>
  <si>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</si>
  <si>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</si>
  <si>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</si>
  <si>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</si>
  <si>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</si>
  <si>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</si>
  <si>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</si>
  <si>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</si>
  <si>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</si>
  <si>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</si>
  <si>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</si>
  <si>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</si>
  <si>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</si>
  <si>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</si>
  <si>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</si>
  <si>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</si>
  <si>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</si>
  <si>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</si>
  <si>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</si>
  <si>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</si>
  <si>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</si>
  <si>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</si>
  <si>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</si>
  <si>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</si>
  <si>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</si>
  <si>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</si>
  <si>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</si>
  <si>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</si>
  <si>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</si>
  <si>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</si>
  <si>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</si>
  <si>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</si>
  <si>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</si>
  <si>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</si>
  <si>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</si>
  <si>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</si>
  <si>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</si>
  <si>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</si>
  <si>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</si>
  <si>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</si>
  <si>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</si>
  <si>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</si>
  <si>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</si>
  <si>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</si>
  <si>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</si>
  <si>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</si>
  <si>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</si>
  <si>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</si>
  <si>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</si>
  <si>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</si>
  <si>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</si>
  <si>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</si>
  <si>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</si>
  <si>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</si>
  <si>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</si>
  <si>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</si>
  <si>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</si>
  <si>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</si>
  <si>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</si>
  <si>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</si>
  <si>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</si>
  <si>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</si>
  <si>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</si>
  <si>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</si>
  <si>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千葉県香取市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</si>
  <si>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</si>
  <si>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</si>
  <si>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</si>
  <si>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</si>
  <si>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</si>
  <si>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</si>
  <si>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</si>
  <si>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</si>
  <si>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</si>
  <si>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</si>
  <si>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</si>
  <si>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</si>
  <si>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</si>
  <si>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</si>
  <si>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</si>
  <si>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</si>
  <si>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</si>
  <si>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</si>
  <si>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</si>
  <si>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</si>
  <si>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香取市土地取得事業特別会計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</si>
  <si>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</si>
  <si>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</si>
  <si>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</si>
  <si>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</si>
  <si>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</si>
  <si>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</si>
  <si>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</si>
  <si>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</si>
  <si>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</si>
  <si>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</si>
  <si>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</si>
  <si>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</si>
  <si>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</si>
  <si>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香取市国民健康保険事業特別会計</t>
    <phoneticPr fontId="5"/>
  </si>
  <si>
    <t>香取市介護保険事業特別会計</t>
    <phoneticPr fontId="5"/>
  </si>
  <si>
    <t>香取市後期高齢者医療事業特別会計</t>
    <phoneticPr fontId="5"/>
  </si>
  <si>
    <t>香取市水道事業会計</t>
    <phoneticPr fontId="5"/>
  </si>
  <si>
    <t>法適用企業</t>
    <phoneticPr fontId="5"/>
  </si>
  <si>
    <t>香取市簡易水道事業会計</t>
    <phoneticPr fontId="5"/>
  </si>
  <si>
    <t>香取市病院事業会計</t>
    <phoneticPr fontId="5"/>
  </si>
  <si>
    <t>法適用企業</t>
    <phoneticPr fontId="5"/>
  </si>
  <si>
    <t>香取市下水道事業特別会計</t>
    <phoneticPr fontId="5"/>
  </si>
  <si>
    <t>法非適用企業</t>
    <phoneticPr fontId="5"/>
  </si>
  <si>
    <t>香取市農業集落排水事業特別会計</t>
    <phoneticPr fontId="5"/>
  </si>
  <si>
    <t>法非適用企業</t>
    <phoneticPr fontId="5"/>
  </si>
  <si>
    <t>香取市観光事業特別会計</t>
    <phoneticPr fontId="5"/>
  </si>
  <si>
    <t>香取市太陽光発電事業特別会計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</si>
  <si>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</si>
  <si>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</si>
  <si>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</si>
  <si>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</si>
  <si>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</si>
  <si>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</si>
  <si>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</si>
  <si>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</si>
  <si>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</si>
  <si>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</si>
  <si>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</si>
  <si>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</si>
  <si>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</si>
  <si>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</si>
  <si>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</si>
  <si>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</si>
  <si>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</si>
  <si>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</si>
  <si>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</si>
  <si>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</si>
  <si>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</si>
  <si>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</si>
  <si>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</si>
  <si>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</si>
  <si>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</si>
  <si>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</si>
  <si>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</si>
  <si>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</si>
  <si>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</si>
  <si>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</si>
  <si>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</si>
  <si>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</si>
  <si>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</si>
  <si>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</si>
  <si>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</si>
  <si>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</si>
  <si>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</si>
  <si>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</si>
  <si>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</si>
  <si>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</si>
  <si>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</si>
  <si>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</si>
  <si>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</si>
  <si>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</si>
  <si>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</si>
  <si>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</si>
  <si>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</si>
  <si>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</si>
  <si>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</si>
  <si>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</si>
  <si>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</si>
  <si>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</si>
  <si>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</si>
  <si>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</si>
  <si>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</si>
  <si>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</si>
  <si>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</si>
  <si>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</si>
  <si>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</si>
  <si>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</si>
  <si>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</si>
  <si>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</si>
  <si>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</si>
  <si>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</si>
  <si>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</si>
  <si>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</si>
  <si>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</si>
  <si>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</si>
  <si>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</si>
  <si>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</si>
  <si>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</si>
  <si>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</si>
  <si>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</si>
  <si>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</si>
  <si>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</si>
  <si>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</si>
  <si>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</si>
  <si>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</si>
  <si>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</si>
  <si>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</si>
  <si>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</si>
  <si>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</si>
  <si>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</si>
  <si>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</si>
  <si>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</si>
  <si>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</si>
  <si>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</si>
  <si>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</si>
  <si>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</si>
  <si>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</si>
  <si>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</si>
  <si>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</si>
  <si>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</si>
  <si>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</si>
  <si>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</si>
  <si>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</si>
  <si>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</si>
  <si>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</si>
  <si>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</si>
  <si>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</si>
  <si>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</si>
  <si>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</si>
  <si>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</si>
  <si>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</si>
  <si>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</si>
  <si>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</si>
  <si>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</si>
  <si>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</si>
  <si>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</si>
  <si>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</si>
  <si>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</si>
  <si>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</si>
  <si>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</si>
  <si>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</si>
  <si>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</si>
  <si>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</si>
  <si>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</si>
  <si>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</si>
  <si>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</si>
  <si>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</si>
  <si>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</si>
  <si>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</si>
  <si>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</si>
  <si>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</si>
  <si>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</si>
  <si>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</si>
  <si>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</si>
  <si>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</si>
  <si>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</si>
  <si>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</si>
  <si>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</si>
  <si>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</si>
  <si>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</si>
  <si>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</si>
  <si>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</si>
  <si>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</si>
  <si>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</si>
  <si>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</si>
  <si>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</si>
  <si>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</si>
  <si>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</si>
  <si>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10.49</t>
  </si>
  <si>
    <t>▲ 1.57</t>
  </si>
  <si>
    <t>▲ 12.47</t>
  </si>
  <si>
    <t>一般会計</t>
  </si>
  <si>
    <t>香取市水道事業会計</t>
  </si>
  <si>
    <t>香取市病院事業会計</t>
  </si>
  <si>
    <t>香取市簡易水道事業会計</t>
  </si>
  <si>
    <t>香取市国民健康保険事業特別会計</t>
  </si>
  <si>
    <t>香取市介護保険事業特別会計</t>
  </si>
  <si>
    <t>香取市下水道事業特別会計</t>
  </si>
  <si>
    <t>香取市農業集落排水事業特別会計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</si>
  <si>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</si>
  <si>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</si>
  <si>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</si>
  <si>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</si>
  <si>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</si>
  <si>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</si>
  <si>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</si>
  <si>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</si>
  <si>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</si>
  <si>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</si>
  <si>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</si>
  <si>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</si>
  <si>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</si>
  <si>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</si>
  <si>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</si>
  <si>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</si>
  <si>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</si>
  <si>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</si>
  <si>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</si>
  <si>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紅小町の郷</t>
    <rPh sb="0" eb="1">
      <t>ベニ</t>
    </rPh>
    <rPh sb="1" eb="3">
      <t>コマチ</t>
    </rPh>
    <rPh sb="4" eb="5">
      <t>サト</t>
    </rPh>
    <phoneticPr fontId="2"/>
  </si>
  <si>
    <t>成田香取エネルギー</t>
    <rPh sb="0" eb="2">
      <t>ナリタ</t>
    </rPh>
    <rPh sb="2" eb="4">
      <t>カトリ</t>
    </rPh>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</si>
  <si>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</si>
  <si>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</si>
  <si>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生活環境向上施策推進基金</t>
    <rPh sb="0" eb="2">
      <t>セイカツ</t>
    </rPh>
    <rPh sb="2" eb="4">
      <t>カンキョウ</t>
    </rPh>
    <rPh sb="4" eb="6">
      <t>コウジョウ</t>
    </rPh>
    <rPh sb="6" eb="8">
      <t>シサク</t>
    </rPh>
    <rPh sb="8" eb="10">
      <t>スイシン</t>
    </rPh>
    <rPh sb="10" eb="12">
      <t>キキン</t>
    </rPh>
    <phoneticPr fontId="5"/>
  </si>
  <si>
    <t>液状化対策基金</t>
    <rPh sb="0" eb="3">
      <t>エキジョウカ</t>
    </rPh>
    <rPh sb="3" eb="5">
      <t>タイサク</t>
    </rPh>
    <rPh sb="5" eb="7">
      <t>キキン</t>
    </rPh>
    <phoneticPr fontId="5"/>
  </si>
  <si>
    <t>ふるさと香取応援基金</t>
    <rPh sb="4" eb="6">
      <t>カトリ</t>
    </rPh>
    <rPh sb="6" eb="8">
      <t>オウエン</t>
    </rPh>
    <rPh sb="8" eb="10">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</si>
  <si>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</si>
  <si>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</si>
  <si>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</si>
  <si>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</si>
  <si>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</si>
  <si>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</si>
  <si>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</si>
  <si>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主に災害復旧費等に係る基準財政需要額の増が分子分母共にに影響したが、減少率が同程度だったため数値の変動はなかった。しかし合併特例債をはじめ、これから元金償還が始まる地方債もあることから、今後は比率の上昇が見込まれる。
　実質公債費比率、将来負担比率共に今後は上昇する要因が多いことから、各種事業について優先度を勘案し、地方債発行額の抑制、平準化に努める必要がある。</t>
    <rPh sb="1" eb="3">
      <t>ジッシツ</t>
    </rPh>
    <rPh sb="3" eb="6">
      <t>コウサイヒ</t>
    </rPh>
    <rPh sb="6" eb="8">
      <t>ヒリツ</t>
    </rPh>
    <rPh sb="10" eb="11">
      <t>オモ</t>
    </rPh>
    <rPh sb="12" eb="14">
      <t>サイガイ</t>
    </rPh>
    <rPh sb="14" eb="16">
      <t>フッキュウ</t>
    </rPh>
    <rPh sb="16" eb="17">
      <t>ヒ</t>
    </rPh>
    <rPh sb="17" eb="18">
      <t>トウ</t>
    </rPh>
    <rPh sb="19" eb="20">
      <t>カカ</t>
    </rPh>
    <rPh sb="21" eb="23">
      <t>キジュン</t>
    </rPh>
    <rPh sb="23" eb="25">
      <t>ザイセイ</t>
    </rPh>
    <rPh sb="25" eb="27">
      <t>ジュヨウ</t>
    </rPh>
    <rPh sb="27" eb="28">
      <t>ガク</t>
    </rPh>
    <rPh sb="29" eb="30">
      <t>ゾウ</t>
    </rPh>
    <rPh sb="31" eb="33">
      <t>ブンシ</t>
    </rPh>
    <rPh sb="33" eb="35">
      <t>ブンボ</t>
    </rPh>
    <rPh sb="35" eb="36">
      <t>トモ</t>
    </rPh>
    <rPh sb="38" eb="40">
      <t>エイキョウ</t>
    </rPh>
    <rPh sb="44" eb="47">
      <t>ゲンショウリツ</t>
    </rPh>
    <rPh sb="48" eb="51">
      <t>ドウテイド</t>
    </rPh>
    <rPh sb="56" eb="58">
      <t>スウチ</t>
    </rPh>
    <rPh sb="59" eb="61">
      <t>ヘンドウ</t>
    </rPh>
    <rPh sb="70" eb="72">
      <t>ガッペイ</t>
    </rPh>
    <rPh sb="72" eb="74">
      <t>トクレイ</t>
    </rPh>
    <rPh sb="74" eb="75">
      <t>サイ</t>
    </rPh>
    <rPh sb="84" eb="86">
      <t>ガンキン</t>
    </rPh>
    <rPh sb="86" eb="88">
      <t>ショウカン</t>
    </rPh>
    <rPh sb="89" eb="90">
      <t>ハジ</t>
    </rPh>
    <rPh sb="92" eb="95">
      <t>チホウサイ</t>
    </rPh>
    <rPh sb="103" eb="105">
      <t>コンゴ</t>
    </rPh>
    <rPh sb="106" eb="108">
      <t>ヒリツ</t>
    </rPh>
    <rPh sb="109" eb="111">
      <t>ジョウショウ</t>
    </rPh>
    <rPh sb="112" eb="114">
      <t>ミコ</t>
    </rPh>
    <rPh sb="120" eb="122">
      <t>ジッシツ</t>
    </rPh>
    <rPh sb="122" eb="125">
      <t>コウサイヒ</t>
    </rPh>
    <rPh sb="125" eb="127">
      <t>ヒリツ</t>
    </rPh>
    <rPh sb="128" eb="130">
      <t>ショウライ</t>
    </rPh>
    <rPh sb="130" eb="132">
      <t>フタン</t>
    </rPh>
    <rPh sb="132" eb="134">
      <t>ヒリツ</t>
    </rPh>
    <rPh sb="134" eb="135">
      <t>トモ</t>
    </rPh>
    <rPh sb="136" eb="138">
      <t>コンゴ</t>
    </rPh>
    <rPh sb="139" eb="141">
      <t>ジョウショウ</t>
    </rPh>
    <rPh sb="143" eb="145">
      <t>ヨウイン</t>
    </rPh>
    <rPh sb="146" eb="147">
      <t>オオ</t>
    </rPh>
    <rPh sb="153" eb="155">
      <t>カクシュ</t>
    </rPh>
    <rPh sb="155" eb="157">
      <t>ジギョウ</t>
    </rPh>
    <rPh sb="161" eb="164">
      <t>ユウセンド</t>
    </rPh>
    <rPh sb="165" eb="167">
      <t>カンアン</t>
    </rPh>
    <rPh sb="169" eb="172">
      <t>チホウサイ</t>
    </rPh>
    <rPh sb="172" eb="175">
      <t>ハッコウガク</t>
    </rPh>
    <rPh sb="176" eb="178">
      <t>ヨクセイ</t>
    </rPh>
    <rPh sb="179" eb="182">
      <t>ヘイジュンカ</t>
    </rPh>
    <rPh sb="183" eb="184">
      <t>ツト</t>
    </rPh>
    <rPh sb="186" eb="188">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</si>
  <si>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</si>
  <si>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</si>
  <si>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</si>
  <si>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病院組合解散に伴い市の公営事業に移行した関係で大きく数値が改善したが、依然類団平均を超えている。一方で施設の老朽化が進んでいる状況から、施設の老朽化対策を講じており、有形固定資産減価償却率は類団平均を下回っている。
　将来負担比率の上昇を抑制しながら、公共施設等総合管理計画や個別施設計画に基づき、早期に公共施設総量の削減に努める必要がある。</t>
    <rPh sb="2" eb="4">
      <t>ショウライ</t>
    </rPh>
    <rPh sb="4" eb="6">
      <t>フタン</t>
    </rPh>
    <rPh sb="6" eb="8">
      <t>ヒリツ</t>
    </rPh>
    <rPh sb="10" eb="12">
      <t>ビョウイン</t>
    </rPh>
    <rPh sb="12" eb="14">
      <t>クミアイ</t>
    </rPh>
    <rPh sb="14" eb="16">
      <t>カイサン</t>
    </rPh>
    <rPh sb="17" eb="18">
      <t>トモナ</t>
    </rPh>
    <rPh sb="19" eb="20">
      <t>シ</t>
    </rPh>
    <rPh sb="21" eb="23">
      <t>コウエイ</t>
    </rPh>
    <rPh sb="23" eb="25">
      <t>ジギョウ</t>
    </rPh>
    <rPh sb="26" eb="28">
      <t>イコウ</t>
    </rPh>
    <rPh sb="30" eb="32">
      <t>カンケイ</t>
    </rPh>
    <rPh sb="33" eb="34">
      <t>オオ</t>
    </rPh>
    <rPh sb="36" eb="38">
      <t>スウチ</t>
    </rPh>
    <rPh sb="39" eb="41">
      <t>カイゼン</t>
    </rPh>
    <rPh sb="45" eb="47">
      <t>イゼン</t>
    </rPh>
    <rPh sb="47" eb="48">
      <t>ルイ</t>
    </rPh>
    <rPh sb="48" eb="49">
      <t>ダン</t>
    </rPh>
    <rPh sb="49" eb="51">
      <t>ヘイキン</t>
    </rPh>
    <rPh sb="52" eb="53">
      <t>コ</t>
    </rPh>
    <rPh sb="58" eb="60">
      <t>イッポウ</t>
    </rPh>
    <rPh sb="78" eb="80">
      <t>シセツ</t>
    </rPh>
    <rPh sb="81" eb="84">
      <t>ロウキュウカ</t>
    </rPh>
    <rPh sb="84" eb="86">
      <t>タイサク</t>
    </rPh>
    <rPh sb="87" eb="88">
      <t>コウ</t>
    </rPh>
    <rPh sb="93" eb="95">
      <t>ユウケイ</t>
    </rPh>
    <rPh sb="95" eb="97">
      <t>コテイ</t>
    </rPh>
    <rPh sb="97" eb="99">
      <t>シサン</t>
    </rPh>
    <rPh sb="99" eb="101">
      <t>ゲンカ</t>
    </rPh>
    <rPh sb="101" eb="103">
      <t>ショウキャク</t>
    </rPh>
    <rPh sb="103" eb="104">
      <t>リツ</t>
    </rPh>
    <rPh sb="105" eb="106">
      <t>ルイ</t>
    </rPh>
    <rPh sb="106" eb="107">
      <t>ダン</t>
    </rPh>
    <rPh sb="107" eb="109">
      <t>ヘイキン</t>
    </rPh>
    <rPh sb="110" eb="112">
      <t>シタマワ</t>
    </rPh>
    <rPh sb="119" eb="121">
      <t>ショウライ</t>
    </rPh>
    <rPh sb="121" eb="123">
      <t>フタン</t>
    </rPh>
    <rPh sb="123" eb="125">
      <t>ヒリツ</t>
    </rPh>
    <rPh sb="126" eb="128">
      <t>ジョウショウ</t>
    </rPh>
    <rPh sb="129" eb="131">
      <t>ヨクセイ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</si>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</sst>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3FE-4082-B1F3-1D712208E3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83106</c:v>
                </c:pt>
                <c:pt idx="1">
                  <c:v>81049</c:v>
                </c:pt>
                <c:pt idx="2">
                  <c:v>64770</c:v>
                </c:pt>
                <c:pt idx="3">
                  <c:v>101408</c:v>
                </c:pt>
                <c:pt idx="4">
                  <c:v>41501</c:v>
                </c:pt>
              </c:numCache>
            </c:numRef>
          </c:val>
          <c:smooth val="0"/>
          <c:extLst>
            <c:ext xmlns:c16="http://schemas.microsoft.com/office/drawing/2014/chart" uri="{C3380CC4-5D6E-409C-BE32-E72D297353CC}">
              <c16:uniqueId val="{00000001-23FE-4082-B1F3-1D712208E3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11.38</c:v>
                </c:pt>
                <c:pt idx="1">
                  <c:v>10.75</c:v>
                </c:pt>
                <c:pt idx="2">
                  <c:v>8.25</c:v>
                </c:pt>
                <c:pt idx="3">
                  <c:v>12.02</c:v>
                </c:pt>
                <c:pt idx="4">
                  <c:v>9.58</c:v>
                </c:pt>
              </c:numCache>
            </c:numRef>
          </c:val>
          <c:extLst>
            <c:ext xmlns:c16="http://schemas.microsoft.com/office/drawing/2014/chart" uri="{C3380CC4-5D6E-409C-BE32-E72D297353CC}">
              <c16:uniqueId val="{00000000-5821-4CC8-A0C2-72AA910697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45.59</c:v>
                </c:pt>
                <c:pt idx="1">
                  <c:v>46.94</c:v>
                </c:pt>
                <c:pt idx="2">
                  <c:v>34.83</c:v>
                </c:pt>
                <c:pt idx="3">
                  <c:v>33.28</c:v>
                </c:pt>
                <c:pt idx="4">
                  <c:v>31.18</c:v>
                </c:pt>
              </c:numCache>
            </c:numRef>
          </c:val>
          <c:extLst>
            <c:ext xmlns:c16="http://schemas.microsoft.com/office/drawing/2014/chart" uri="{C3380CC4-5D6E-409C-BE32-E72D297353CC}">
              <c16:uniqueId val="{00000001-5821-4CC8-A0C2-72AA910697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0.57999999999999996</c:v>
                </c:pt>
                <c:pt idx="1">
                  <c:v>1.71</c:v>
                </c:pt>
                <c:pt idx="2">
                  <c:v>-10.49</c:v>
                </c:pt>
                <c:pt idx="3">
                  <c:v>-1.57</c:v>
                </c:pt>
                <c:pt idx="4">
                  <c:v>-12.47</c:v>
                </c:pt>
              </c:numCache>
            </c:numRef>
          </c:val>
          <c:smooth val="0"/>
          <c:extLst>
            <c:ext xmlns:c16="http://schemas.microsoft.com/office/drawing/2014/chart" uri="{C3380CC4-5D6E-409C-BE32-E72D297353CC}">
              <c16:uniqueId val="{00000002-5821-4CC8-A0C2-72AA910697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0.16</c:v>
                </c:pt>
                <c:pt idx="4">
                  <c:v>#N/A</c:v>
                </c:pt>
                <c:pt idx="5">
                  <c:v>0.1</c:v>
                </c:pt>
                <c:pt idx="6">
                  <c:v>#N/A</c:v>
                </c:pt>
                <c:pt idx="7">
                  <c:v>0.41</c:v>
                </c:pt>
                <c:pt idx="8">
                  <c:v>#N/A</c:v>
                </c:pt>
                <c:pt idx="9">
                  <c:v>0.09</c:v>
                </c:pt>
              </c:numCache>
            </c:numRef>
          </c:val>
          <c:extLst>
            <c:ext xmlns:c16="http://schemas.microsoft.com/office/drawing/2014/chart" uri="{C3380CC4-5D6E-409C-BE32-E72D297353CC}">
              <c16:uniqueId val="{00000000-A5B6-4E07-90E3-BA7D6EE846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B6-4E07-90E3-BA7D6EE846C3}"/>
            </c:ext>
          </c:extLst>
        </c:ser>
        <c:ser>
          <c:idx val="2"/>
          <c:order val="2"/>
          <c:tx>
            <c:strRef>
              <c:f>データシート!$A$29</c:f>
              <c:strCache>
                <c:ptCount val="1"/>
                <c:pt idx="0">
                  <c:v>香取市農業集落排水事業特別会計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2-A5B6-4E07-90E3-BA7D6EE846C3}"/>
            </c:ext>
          </c:extLst>
        </c:ser>
        <c:ser>
          <c:idx val="3"/>
          <c:order val="3"/>
          <c:tx>
            <c:strRef>
              <c:f>データシート!$A$30</c:f>
              <c:strCache>
                <c:ptCount val="1"/>
                <c:pt idx="0">
                  <c:v>香取市下水道事業特別会計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0.04</c:v>
                </c:pt>
                <c:pt idx="4">
                  <c:v>#N/A</c:v>
                </c:pt>
                <c:pt idx="5">
                  <c:v>0.04</c:v>
                </c:pt>
                <c:pt idx="6">
                  <c:v>#N/A</c:v>
                </c:pt>
                <c:pt idx="7">
                  <c:v>0.04</c:v>
                </c:pt>
                <c:pt idx="8">
                  <c:v>#N/A</c:v>
                </c:pt>
                <c:pt idx="9">
                  <c:v>0.28999999999999998</c:v>
                </c:pt>
              </c:numCache>
            </c:numRef>
          </c:val>
          <c:extLst>
            <c:ext xmlns:c16="http://schemas.microsoft.com/office/drawing/2014/chart" uri="{C3380CC4-5D6E-409C-BE32-E72D297353CC}">
              <c16:uniqueId val="{00000003-A5B6-4E07-90E3-BA7D6EE846C3}"/>
            </c:ext>
          </c:extLst>
        </c:ser>
        <c:ser>
          <c:idx val="4"/>
          <c:order val="4"/>
          <c:tx>
            <c:strRef>
              <c:f>データシート!$A$31</c:f>
              <c:strCache>
                <c:ptCount val="1"/>
                <c:pt idx="0">
                  <c:v>香取市介護保険事業特別会計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1.51</c:v>
                </c:pt>
                <c:pt idx="2">
                  <c:v>#N/A</c:v>
                </c:pt>
                <c:pt idx="3">
                  <c:v>1.84</c:v>
                </c:pt>
                <c:pt idx="4">
                  <c:v>#N/A</c:v>
                </c:pt>
                <c:pt idx="5">
                  <c:v>1.67</c:v>
                </c:pt>
                <c:pt idx="6">
                  <c:v>#N/A</c:v>
                </c:pt>
                <c:pt idx="7">
                  <c:v>1.54</c:v>
                </c:pt>
                <c:pt idx="8">
                  <c:v>#N/A</c:v>
                </c:pt>
                <c:pt idx="9">
                  <c:v>0.34</c:v>
                </c:pt>
              </c:numCache>
            </c:numRef>
          </c:val>
          <c:extLst>
            <c:ext xmlns:c16="http://schemas.microsoft.com/office/drawing/2014/chart" uri="{C3380CC4-5D6E-409C-BE32-E72D297353CC}">
              <c16:uniqueId val="{00000004-A5B6-4E07-90E3-BA7D6EE846C3}"/>
            </c:ext>
          </c:extLst>
        </c:ser>
        <c:ser>
          <c:idx val="5"/>
          <c:order val="5"/>
          <c:tx>
            <c:strRef>
              <c:f>データシート!$A$32</c:f>
              <c:strCache>
                <c:ptCount val="1"/>
                <c:pt idx="0">
                  <c:v>香取市国民健康保険事業特別会計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1.1599999999999999</c:v>
                </c:pt>
                <c:pt idx="2">
                  <c:v>#N/A</c:v>
                </c:pt>
                <c:pt idx="3">
                  <c:v>2.37</c:v>
                </c:pt>
                <c:pt idx="4">
                  <c:v>#N/A</c:v>
                </c:pt>
                <c:pt idx="5">
                  <c:v>3.61</c:v>
                </c:pt>
                <c:pt idx="6">
                  <c:v>#N/A</c:v>
                </c:pt>
                <c:pt idx="7">
                  <c:v>2.02</c:v>
                </c:pt>
                <c:pt idx="8">
                  <c:v>#N/A</c:v>
                </c:pt>
                <c:pt idx="9">
                  <c:v>1.4</c:v>
                </c:pt>
              </c:numCache>
            </c:numRef>
          </c:val>
          <c:extLst>
            <c:ext xmlns:c16="http://schemas.microsoft.com/office/drawing/2014/chart" uri="{C3380CC4-5D6E-409C-BE32-E72D297353CC}">
              <c16:uniqueId val="{00000005-A5B6-4E07-90E3-BA7D6EE846C3}"/>
            </c:ext>
          </c:extLst>
        </c:ser>
        <c:ser>
          <c:idx val="6"/>
          <c:order val="6"/>
          <c:tx>
            <c:strRef>
              <c:f>データシート!$A$33</c:f>
              <c:strCache>
                <c:ptCount val="1"/>
                <c:pt idx="0">
                  <c:v>香取市簡易水道事業会計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1.93</c:v>
                </c:pt>
                <c:pt idx="2">
                  <c:v>#N/A</c:v>
                </c:pt>
                <c:pt idx="3">
                  <c:v>2.19</c:v>
                </c:pt>
                <c:pt idx="4">
                  <c:v>#N/A</c:v>
                </c:pt>
                <c:pt idx="5">
                  <c:v>2.2999999999999998</c:v>
                </c:pt>
                <c:pt idx="6">
                  <c:v>#N/A</c:v>
                </c:pt>
                <c:pt idx="7">
                  <c:v>2.4900000000000002</c:v>
                </c:pt>
                <c:pt idx="8">
                  <c:v>#N/A</c:v>
                </c:pt>
                <c:pt idx="9">
                  <c:v>2.7</c:v>
                </c:pt>
              </c:numCache>
            </c:numRef>
          </c:val>
          <c:extLst>
            <c:ext xmlns:c16="http://schemas.microsoft.com/office/drawing/2014/chart" uri="{C3380CC4-5D6E-409C-BE32-E72D297353CC}">
              <c16:uniqueId val="{00000006-A5B6-4E07-90E3-BA7D6EE846C3}"/>
            </c:ext>
          </c:extLst>
        </c:ser>
        <c:ser>
          <c:idx val="7"/>
          <c:order val="7"/>
          <c:tx>
            <c:strRef>
              <c:f>データシート!$A$34</c:f>
              <c:strCache>
                <c:ptCount val="1"/>
                <c:pt idx="0">
                  <c:v>香取市病院事業会計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4.99</c:v>
                </c:pt>
              </c:numCache>
            </c:numRef>
          </c:val>
          <c:extLst>
            <c:ext xmlns:c16="http://schemas.microsoft.com/office/drawing/2014/chart" uri="{C3380CC4-5D6E-409C-BE32-E72D297353CC}">
              <c16:uniqueId val="{00000007-A5B6-4E07-90E3-BA7D6EE846C3}"/>
            </c:ext>
          </c:extLst>
        </c:ser>
        <c:ser>
          <c:idx val="8"/>
          <c:order val="8"/>
          <c:tx>
            <c:strRef>
              <c:f>データシート!$A$35</c:f>
              <c:strCache>
                <c:ptCount val="1"/>
                <c:pt idx="0">
                  <c:v>香取市水道事業会計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c:v>
                </c:pt>
                <c:pt idx="2">
                  <c:v>#N/A</c:v>
                </c:pt>
                <c:pt idx="3">
                  <c:v>3.54</c:v>
                </c:pt>
                <c:pt idx="4">
                  <c:v>#N/A</c:v>
                </c:pt>
                <c:pt idx="5">
                  <c:v>4.43</c:v>
                </c:pt>
                <c:pt idx="6">
                  <c:v>#N/A</c:v>
                </c:pt>
                <c:pt idx="7">
                  <c:v>5.53</c:v>
                </c:pt>
                <c:pt idx="8">
                  <c:v>#N/A</c:v>
                </c:pt>
                <c:pt idx="9">
                  <c:v>7.5</c:v>
                </c:pt>
              </c:numCache>
            </c:numRef>
          </c:val>
          <c:extLst>
            <c:ext xmlns:c16="http://schemas.microsoft.com/office/drawing/2014/chart" uri="{C3380CC4-5D6E-409C-BE32-E72D297353CC}">
              <c16:uniqueId val="{00000008-A5B6-4E07-90E3-BA7D6EE846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11.37</c:v>
                </c:pt>
                <c:pt idx="2">
                  <c:v>#N/A</c:v>
                </c:pt>
                <c:pt idx="3">
                  <c:v>10.75</c:v>
                </c:pt>
                <c:pt idx="4">
                  <c:v>#N/A</c:v>
                </c:pt>
                <c:pt idx="5">
                  <c:v>8.25</c:v>
                </c:pt>
                <c:pt idx="6">
                  <c:v>#N/A</c:v>
                </c:pt>
                <c:pt idx="7">
                  <c:v>11.7</c:v>
                </c:pt>
                <c:pt idx="8">
                  <c:v>#N/A</c:v>
                </c:pt>
                <c:pt idx="9">
                  <c:v>9.57</c:v>
                </c:pt>
              </c:numCache>
            </c:numRef>
          </c:val>
          <c:extLst>
            <c:ext xmlns:c16="http://schemas.microsoft.com/office/drawing/2014/chart" uri="{C3380CC4-5D6E-409C-BE32-E72D297353CC}">
              <c16:uniqueId val="{00000009-A5B6-4E07-90E3-BA7D6EE846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2560</c:v>
                </c:pt>
                <c:pt idx="5">
                  <c:v>2624</c:v>
                </c:pt>
                <c:pt idx="8">
                  <c:v>2818</c:v>
                </c:pt>
                <c:pt idx="11">
                  <c:v>2956</c:v>
                </c:pt>
                <c:pt idx="14">
                  <c:v>3111</c:v>
                </c:pt>
              </c:numCache>
            </c:numRef>
          </c:val>
          <c:extLst>
            <c:ext xmlns:c16="http://schemas.microsoft.com/office/drawing/2014/chart" uri="{C3380CC4-5D6E-409C-BE32-E72D297353CC}">
              <c16:uniqueId val="{00000000-F7F0-47BC-8424-DE57E2A5E2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F0-47BC-8424-DE57E2A5E2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35</c:v>
                </c:pt>
                <c:pt idx="6">
                  <c:v>35</c:v>
                </c:pt>
                <c:pt idx="9">
                  <c:v>35</c:v>
                </c:pt>
                <c:pt idx="12">
                  <c:v>37</c:v>
                </c:pt>
              </c:numCache>
            </c:numRef>
          </c:val>
          <c:extLst>
            <c:ext xmlns:c16="http://schemas.microsoft.com/office/drawing/2014/chart" uri="{C3380CC4-5D6E-409C-BE32-E72D297353CC}">
              <c16:uniqueId val="{00000002-F7F0-47BC-8424-DE57E2A5E2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273</c:v>
                </c:pt>
                <c:pt idx="3">
                  <c:v>315</c:v>
                </c:pt>
                <c:pt idx="6">
                  <c:v>291</c:v>
                </c:pt>
                <c:pt idx="9">
                  <c:v>279</c:v>
                </c:pt>
                <c:pt idx="12">
                  <c:v>238</c:v>
                </c:pt>
              </c:numCache>
            </c:numRef>
          </c:val>
          <c:extLst>
            <c:ext xmlns:c16="http://schemas.microsoft.com/office/drawing/2014/chart" uri="{C3380CC4-5D6E-409C-BE32-E72D297353CC}">
              <c16:uniqueId val="{00000003-F7F0-47BC-8424-DE57E2A5E2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1046</c:v>
                </c:pt>
                <c:pt idx="3">
                  <c:v>987</c:v>
                </c:pt>
                <c:pt idx="6">
                  <c:v>999</c:v>
                </c:pt>
                <c:pt idx="9">
                  <c:v>913</c:v>
                </c:pt>
                <c:pt idx="12">
                  <c:v>817</c:v>
                </c:pt>
              </c:numCache>
            </c:numRef>
          </c:val>
          <c:extLst>
            <c:ext xmlns:c16="http://schemas.microsoft.com/office/drawing/2014/chart" uri="{C3380CC4-5D6E-409C-BE32-E72D297353CC}">
              <c16:uniqueId val="{00000004-F7F0-47BC-8424-DE57E2A5E2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F0-47BC-8424-DE57E2A5E2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F0-47BC-8424-DE57E2A5E2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2832</c:v>
                </c:pt>
                <c:pt idx="3">
                  <c:v>2730</c:v>
                </c:pt>
                <c:pt idx="6">
                  <c:v>2835</c:v>
                </c:pt>
                <c:pt idx="9">
                  <c:v>3116</c:v>
                </c:pt>
                <c:pt idx="12">
                  <c:v>3433</c:v>
                </c:pt>
              </c:numCache>
            </c:numRef>
          </c:val>
          <c:extLst>
            <c:ext xmlns:c16="http://schemas.microsoft.com/office/drawing/2014/chart" uri="{C3380CC4-5D6E-409C-BE32-E72D297353CC}">
              <c16:uniqueId val="{00000007-F7F0-47BC-8424-DE57E2A5E2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1629</c:v>
                </c:pt>
                <c:pt idx="2">
                  <c:v>#N/A</c:v>
                </c:pt>
                <c:pt idx="3">
                  <c:v>#N/A</c:v>
                </c:pt>
                <c:pt idx="4">
                  <c:v>1443</c:v>
                </c:pt>
                <c:pt idx="5">
                  <c:v>#N/A</c:v>
                </c:pt>
                <c:pt idx="6">
                  <c:v>#N/A</c:v>
                </c:pt>
                <c:pt idx="7">
                  <c:v>1342</c:v>
                </c:pt>
                <c:pt idx="8">
                  <c:v>#N/A</c:v>
                </c:pt>
                <c:pt idx="9">
                  <c:v>#N/A</c:v>
                </c:pt>
                <c:pt idx="10">
                  <c:v>1387</c:v>
                </c:pt>
                <c:pt idx="11">
                  <c:v>#N/A</c:v>
                </c:pt>
                <c:pt idx="12">
                  <c:v>#N/A</c:v>
                </c:pt>
                <c:pt idx="13">
                  <c:v>1414</c:v>
                </c:pt>
                <c:pt idx="14">
                  <c:v>#N/A</c:v>
                </c:pt>
              </c:numCache>
            </c:numRef>
          </c:val>
          <c:smooth val="0"/>
          <c:extLst>
            <c:ext xmlns:c16="http://schemas.microsoft.com/office/drawing/2014/chart" uri="{C3380CC4-5D6E-409C-BE32-E72D297353CC}">
              <c16:uniqueId val="{00000008-F7F0-47BC-8424-DE57E2A5E2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35562</c:v>
                </c:pt>
                <c:pt idx="5">
                  <c:v>36690</c:v>
                </c:pt>
                <c:pt idx="8">
                  <c:v>37173</c:v>
                </c:pt>
                <c:pt idx="11">
                  <c:v>39497</c:v>
                </c:pt>
                <c:pt idx="14">
                  <c:v>39537</c:v>
                </c:pt>
              </c:numCache>
            </c:numRef>
          </c:val>
          <c:extLst>
            <c:ext xmlns:c16="http://schemas.microsoft.com/office/drawing/2014/chart" uri="{C3380CC4-5D6E-409C-BE32-E72D297353CC}">
              <c16:uniqueId val="{00000000-57FF-4536-9DA0-7287D9F17E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1446</c:v>
                </c:pt>
                <c:pt idx="5">
                  <c:v>1377</c:v>
                </c:pt>
                <c:pt idx="8">
                  <c:v>1382</c:v>
                </c:pt>
                <c:pt idx="11">
                  <c:v>1515</c:v>
                </c:pt>
                <c:pt idx="14">
                  <c:v>1740</c:v>
                </c:pt>
              </c:numCache>
            </c:numRef>
          </c:val>
          <c:extLst>
            <c:ext xmlns:c16="http://schemas.microsoft.com/office/drawing/2014/chart" uri="{C3380CC4-5D6E-409C-BE32-E72D297353CC}">
              <c16:uniqueId val="{00000001-57FF-4536-9DA0-7287D9F17E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11754</c:v>
                </c:pt>
                <c:pt idx="5">
                  <c:v>11812</c:v>
                </c:pt>
                <c:pt idx="8">
                  <c:v>11862</c:v>
                </c:pt>
                <c:pt idx="11">
                  <c:v>12153</c:v>
                </c:pt>
                <c:pt idx="14">
                  <c:v>12206</c:v>
                </c:pt>
              </c:numCache>
            </c:numRef>
          </c:val>
          <c:extLst>
            <c:ext xmlns:c16="http://schemas.microsoft.com/office/drawing/2014/chart" uri="{C3380CC4-5D6E-409C-BE32-E72D297353CC}">
              <c16:uniqueId val="{00000002-57FF-4536-9DA0-7287D9F17E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FF-4536-9DA0-7287D9F17E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FF-4536-9DA0-7287D9F17E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5-57FF-4536-9DA0-7287D9F17E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9166</c:v>
                </c:pt>
                <c:pt idx="3">
                  <c:v>8780</c:v>
                </c:pt>
                <c:pt idx="6">
                  <c:v>8586</c:v>
                </c:pt>
                <c:pt idx="9">
                  <c:v>7858</c:v>
                </c:pt>
                <c:pt idx="12">
                  <c:v>6165</c:v>
                </c:pt>
              </c:numCache>
            </c:numRef>
          </c:val>
          <c:extLst>
            <c:ext xmlns:c16="http://schemas.microsoft.com/office/drawing/2014/chart" uri="{C3380CC4-5D6E-409C-BE32-E72D297353CC}">
              <c16:uniqueId val="{00000006-57FF-4536-9DA0-7287D9F17E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1353</c:v>
                </c:pt>
                <c:pt idx="3">
                  <c:v>1180</c:v>
                </c:pt>
                <c:pt idx="6">
                  <c:v>1165</c:v>
                </c:pt>
                <c:pt idx="9">
                  <c:v>3043</c:v>
                </c:pt>
                <c:pt idx="12">
                  <c:v>516</c:v>
                </c:pt>
              </c:numCache>
            </c:numRef>
          </c:val>
          <c:extLst>
            <c:ext xmlns:c16="http://schemas.microsoft.com/office/drawing/2014/chart" uri="{C3380CC4-5D6E-409C-BE32-E72D297353CC}">
              <c16:uniqueId val="{00000007-57FF-4536-9DA0-7287D9F17E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8816</c:v>
                </c:pt>
                <c:pt idx="3">
                  <c:v>9117</c:v>
                </c:pt>
                <c:pt idx="6">
                  <c:v>9695</c:v>
                </c:pt>
                <c:pt idx="9">
                  <c:v>9749</c:v>
                </c:pt>
                <c:pt idx="12">
                  <c:v>12626</c:v>
                </c:pt>
              </c:numCache>
            </c:numRef>
          </c:val>
          <c:extLst>
            <c:ext xmlns:c16="http://schemas.microsoft.com/office/drawing/2014/chart" uri="{C3380CC4-5D6E-409C-BE32-E72D297353CC}">
              <c16:uniqueId val="{00000008-57FF-4536-9DA0-7287D9F17E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315</c:v>
                </c:pt>
                <c:pt idx="3">
                  <c:v>281</c:v>
                </c:pt>
                <c:pt idx="6">
                  <c:v>242</c:v>
                </c:pt>
                <c:pt idx="9">
                  <c:v>206</c:v>
                </c:pt>
                <c:pt idx="12">
                  <c:v>178</c:v>
                </c:pt>
              </c:numCache>
            </c:numRef>
          </c:val>
          <c:extLst>
            <c:ext xmlns:c16="http://schemas.microsoft.com/office/drawing/2014/chart" uri="{C3380CC4-5D6E-409C-BE32-E72D297353CC}">
              <c16:uniqueId val="{00000009-57FF-4536-9DA0-7287D9F17E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39477</c:v>
                </c:pt>
                <c:pt idx="3">
                  <c:v>39869</c:v>
                </c:pt>
                <c:pt idx="6">
                  <c:v>40068</c:v>
                </c:pt>
                <c:pt idx="9">
                  <c:v>43091</c:v>
                </c:pt>
                <c:pt idx="12">
                  <c:v>42802</c:v>
                </c:pt>
              </c:numCache>
            </c:numRef>
          </c:val>
          <c:extLst>
            <c:ext xmlns:c16="http://schemas.microsoft.com/office/drawing/2014/chart" uri="{C3380CC4-5D6E-409C-BE32-E72D297353CC}">
              <c16:uniqueId val="{0000000A-57FF-4536-9DA0-7287D9F17E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10366</c:v>
                </c:pt>
                <c:pt idx="2">
                  <c:v>#N/A</c:v>
                </c:pt>
                <c:pt idx="3">
                  <c:v>#N/A</c:v>
                </c:pt>
                <c:pt idx="4">
                  <c:v>9350</c:v>
                </c:pt>
                <c:pt idx="5">
                  <c:v>#N/A</c:v>
                </c:pt>
                <c:pt idx="6">
                  <c:v>#N/A</c:v>
                </c:pt>
                <c:pt idx="7">
                  <c:v>9338</c:v>
                </c:pt>
                <c:pt idx="8">
                  <c:v>#N/A</c:v>
                </c:pt>
                <c:pt idx="9">
                  <c:v>#N/A</c:v>
                </c:pt>
                <c:pt idx="10">
                  <c:v>10782</c:v>
                </c:pt>
                <c:pt idx="11">
                  <c:v>#N/A</c:v>
                </c:pt>
                <c:pt idx="12">
                  <c:v>#N/A</c:v>
                </c:pt>
                <c:pt idx="13">
                  <c:v>8803</c:v>
                </c:pt>
                <c:pt idx="14">
                  <c:v>#N/A</c:v>
                </c:pt>
              </c:numCache>
            </c:numRef>
          </c:val>
          <c:smooth val="0"/>
          <c:extLst>
            <c:ext xmlns:c16="http://schemas.microsoft.com/office/drawing/2014/chart" uri="{C3380CC4-5D6E-409C-BE32-E72D297353CC}">
              <c16:uniqueId val="{0000000B-57FF-4536-9DA0-7287D9F17E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6808</c:v>
                </c:pt>
                <c:pt idx="1">
                  <c:v>6554</c:v>
                </c:pt>
                <c:pt idx="2">
                  <c:v>6161</c:v>
                </c:pt>
              </c:numCache>
            </c:numRef>
          </c:val>
          <c:extLst>
            <c:ext xmlns:c16="http://schemas.microsoft.com/office/drawing/2014/chart" uri="{C3380CC4-5D6E-409C-BE32-E72D297353CC}">
              <c16:uniqueId val="{00000000-FB09-4607-BADA-8C97F2F9F3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1008</c:v>
                </c:pt>
                <c:pt idx="1">
                  <c:v>1009</c:v>
                </c:pt>
                <c:pt idx="2">
                  <c:v>1009</c:v>
                </c:pt>
              </c:numCache>
            </c:numRef>
          </c:val>
          <c:extLst>
            <c:ext xmlns:c16="http://schemas.microsoft.com/office/drawing/2014/chart" uri="{C3380CC4-5D6E-409C-BE32-E72D297353CC}">
              <c16:uniqueId val="{00000001-FB09-4607-BADA-8C97F2F9F3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6366</c:v>
                </c:pt>
                <c:pt idx="1">
                  <c:v>6288</c:v>
                </c:pt>
                <c:pt idx="2">
                  <c:v>6236</c:v>
                </c:pt>
              </c:numCache>
            </c:numRef>
          </c:val>
          <c:extLst>
            <c:ext xmlns:c16="http://schemas.microsoft.com/office/drawing/2014/chart" uri="{C3380CC4-5D6E-409C-BE32-E72D297353CC}">
              <c16:uniqueId val="{00000002-FB09-4607-BADA-8C97F2F9F3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{F57E66E7-CD11-466A-958C-2E45808B085A}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0D0-4664-8CAF-860CECFD54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{1628F1BD-BCA2-4538-8421-B3DF8DF9C1DF}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D0-4664-8CAF-860CECFD54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{98F19AFE-C77B-4AEA-8E10-1F3809F88A40}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D0-4664-8CAF-860CECFD54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{37AC8495-1D4A-4353-BD47-DC019D805C60}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D0-4664-8CAF-860CECFD54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{B78DE428-38AC-4F3B-82D5-806230C24D4B}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D0-4664-8CAF-860CECFD5409}"/>
                </c:ext>
              </c:extLst>
            </c:dLbl>
            <c:dLbl>
              <c:idx val="8"/>
              <c:layout>
                <c:manualLayout>
                  <c:x val="-2.0292824519339277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{4277929E-5029-4FC8-BC52-BB1D85395D55}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0D0-4664-8CAF-860CECFD54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{44AD3B19-C8AE-48BC-BE22-C06B74B94E7A}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0D0-4664-8CAF-860CECFD540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{4ECDAB6F-902A-4435-95D1-70BA076C94B3}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0D0-4664-8CAF-860CECFD5409}"/>
                </c:ext>
              </c:extLst>
            </c:dLbl>
            <c:dLbl>
              <c:idx val="32"/>
              <c:layout>
                <c:manualLayout>
                  <c:x val="-4.3868126600467183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{0F7E952B-3EA5-45BE-B638-A0815376BCF2}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0D0-4664-8CAF-860CECFD54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41.7</c:v>
                </c:pt>
                <c:pt idx="8">
                  <c:v>51.8</c:v>
                </c:pt>
                <c:pt idx="16">
                  <c:v>52.9</c:v>
                </c:pt>
                <c:pt idx="24">
                  <c:v>52.3</c:v>
                </c:pt>
                <c:pt idx="32">
                  <c:v>51.7</c:v>
                </c:pt>
              </c:numCache>
            </c:numRef>
          </c:xVal>
          <c:yVal>
            <c:numRef>
              <c:f>公会計指標分析・財政指標組合せ分析表!$BP$51:$DC$51</c:f>
              <c:numCache>
                <c:formatCode>#,##0.0;"▲ "#,##0.0</c:formatCode>
                <c:ptCount val="40"/>
                <c:pt idx="0">
                  <c:v>59.2</c:v>
                </c:pt>
                <c:pt idx="8">
                  <c:v>54.6</c:v>
                </c:pt>
                <c:pt idx="16">
                  <c:v>55.2</c:v>
                </c:pt>
                <c:pt idx="24">
                  <c:v>63.7</c:v>
                </c:pt>
                <c:pt idx="32">
                  <c:v>52.2</c:v>
                </c:pt>
              </c:numCache>
            </c:numRef>
          </c:yVal>
          <c:smooth val="0"/>
          <c:extLst>
            <c:ext xmlns:c16="http://schemas.microsoft.com/office/drawing/2014/chart" uri="{C3380CC4-5D6E-409C-BE32-E72D297353CC}">
              <c16:uniqueId val="{00000009-80D0-4664-8CAF-860CECFD54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{7CD210C7-581F-4DFA-B610-61E8EA0560C6}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0D0-4664-8CAF-860CECFD54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{174B4964-9C1E-46F9-AF69-1BC44A859499}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D0-4664-8CAF-860CECFD54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{4EDB97F8-1144-406E-A175-90A1B5CDF11E}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D0-4664-8CAF-860CECFD54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{3B70C809-BA23-4DE4-9212-75496F424753}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D0-4664-8CAF-860CECFD54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{17C46B2F-0DD6-4B33-A285-3D63ECB1D555}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D0-4664-8CAF-860CECFD540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{6FFC9CA1-F55F-4C41-BA5B-0824944D4293}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0D0-4664-8CAF-860CECFD54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{0CB40037-4DC9-4EB0-8CCE-C54EB2C8339E}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0D0-4664-8CAF-860CECFD540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{64F3A54B-C608-4379-BCC8-25C0E2C270F7}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0D0-4664-8CAF-860CECFD540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{1268ADB5-024B-4B3E-BD51-F1A9C2395066}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0D0-4664-8CAF-860CECFD54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80D0-4664-8CAF-860CECFD5409}"/>
            </c:ext>
          </c:extLst>
        </c:ser>
        <c:dLbls>
          <c:showLegendKey val="0"/>
          <c:showVal val="1"/>
          <c:showCatName val="0"/>
          <c:showSerName val="0"/>
          <c:showPercent val="0"/>
          <c:showBubbleSize val="0"/>
        </c:dLbls>
        <c:axId val="46179840"/>
        <c:axId val="46181760"/>
      </c:scatterChart>
      <c:valAx>
        <c:axId val="46179840"/>
        <c:scaling>
          <c:orientation val="minMax"/>
          <c:max val="63"/>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{4D5208D9-89AA-4EFD-BCE0-869A5825AD48}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77-4E1F-859B-6B03AE8CE8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{343D6401-B5FA-4215-8912-2F09F2B2F884}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77-4E1F-859B-6B03AE8CE8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{BA4A1DFF-90FF-4712-B32D-63FC258536B5}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77-4E1F-859B-6B03AE8CE8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{EE5E9035-AE3A-4D8A-A5D8-E83D4D016CB3}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77-4E1F-859B-6B03AE8CE8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{5DA4D2BD-6848-43ED-BE89-6B0C6F1D2F42}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77-4E1F-859B-6B03AE8CE8F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{8437946C-EDEE-4AB9-B7AF-00D44F0E217A}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77-4E1F-859B-6B03AE8CE8F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{9BABB20B-9FAB-4EC5-B6D9-FF194C9A9E94}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77-4E1F-859B-6B03AE8CE8F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{864AC9BB-16CE-4235-9C61-19E13C55C5B3}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77-4E1F-859B-6B03AE8CE8F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{D7EE2464-CD7A-4FBD-9240-D5AA43BD5CE9}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77-4E1F-859B-6B03AE8CE8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c:v>
                </c:pt>
                <c:pt idx="16">
                  <c:v>8.5</c:v>
                </c:pt>
                <c:pt idx="24">
                  <c:v>8.1</c:v>
                </c:pt>
                <c:pt idx="32">
                  <c:v>8.1</c:v>
                </c:pt>
              </c:numCache>
            </c:numRef>
          </c:xVal>
          <c:yVal>
            <c:numRef>
              <c:f>公会計指標分析・財政指標組合せ分析表!$BP$73:$DC$73</c:f>
              <c:numCache>
                <c:formatCode>#,##0.0;"▲ "#,##0.0</c:formatCode>
                <c:ptCount val="40"/>
                <c:pt idx="0">
                  <c:v>59.2</c:v>
                </c:pt>
                <c:pt idx="8">
                  <c:v>54.6</c:v>
                </c:pt>
                <c:pt idx="16">
                  <c:v>55.2</c:v>
                </c:pt>
                <c:pt idx="24">
                  <c:v>63.7</c:v>
                </c:pt>
                <c:pt idx="32">
                  <c:v>52.2</c:v>
                </c:pt>
              </c:numCache>
            </c:numRef>
          </c:yVal>
          <c:smooth val="0"/>
          <c:extLst>
            <c:ext xmlns:c16="http://schemas.microsoft.com/office/drawing/2014/chart" uri="{C3380CC4-5D6E-409C-BE32-E72D297353CC}">
              <c16:uniqueId val="{00000009-9177-4E1F-859B-6B03AE8CE8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{452EEAD5-C6D6-472B-B672-07FA8402498A}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77-4E1F-859B-6B03AE8CE8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{20A91E64-2A57-4D54-836D-033192F5AA96}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77-4E1F-859B-6B03AE8CE8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{B39F97FF-3C5C-447C-BEEA-EA3DD17840E6}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77-4E1F-859B-6B03AE8CE8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{0C8E7BF5-5DAF-4E60-8ADD-F48B3F8406C1}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77-4E1F-859B-6B03AE8CE8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{1CB07665-C12C-4245-90C5-7B4AAF9BB463}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77-4E1F-859B-6B03AE8CE8F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{695D9109-1679-4D9B-A670-6A96B5FDB8AE}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77-4E1F-859B-6B03AE8CE8F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{EFC7C4BA-FE5E-44C7-89D6-A0A7C17832EC}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77-4E1F-859B-6B03AE8CE8F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{45502F62-CB07-48FD-964F-D3AADA3E87D6}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77-4E1F-859B-6B03AE8CE8F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{99D5936F-7ADD-4DBF-82C7-0286BAA44C18}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77-4E1F-859B-6B03AE8CE8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9177-4E1F-859B-6B03AE8CE8F3}"/>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元利償還金と算入公債費等がともに増加し、分子も増加した。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交付税措置のない地方債の発行を極力なくして、効率的な財政運営に努めているが、公債費残高や償還額は高い数値で推移しているため、実質公債費比率が適正な範囲で推移するよう努めたい。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一部事務組合から引き継いだ香取市病院事業における退職手当積立が、今までの香取市全体の退職手当積立不足を相殺し、負担見込額が約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億円減ったことで、分子が大きく減少した。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しかし合併特例債を活用する大型事業が複数残っているため、将来世代の負担をなるべく少なくするような財政運営を行っていく。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千葉県香取市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厳しい財政状況の中、基金の取り崩しを前提とした予算編成をおこなっており、積立てを行う余裕がなかったため、主要な基金は軒並み残高が減少した。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今後も基金の取り崩しを前提とした予算を組まざるを得ない状況が続くことが予想される。より一層の歳出削減策を講じるとともに、適宜積立てを行い財政基盤の強化を図りたい。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　市民の連帯感の情勢や地域振興を図る施策の推進のため、運用益をそれらの事業に充当する。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　公共施設整備に関する事業に充当する。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③生活環境向上施策推進基金　快適な生活環境の形成に資する事業に充当する。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①運用益のみ事業充当するため増減は発生しない。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②新病院建設事業や統合小学校整備事業などに繰入を行ったため。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③太陽光発電事業の収益から約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万円を事業充当したため。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特に公共施設整備基金については、既に問題となっている各種施設の老朽化対策や、統廃合に必要な経費等に対してなど柔軟に活用していく。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通常の財政運営でも取崩しを前提とした予算を組んでいるところに台風被害が加わったため、かなり多くの取り崩しを予定していたが、結果的には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億円の取り崩しで済んだという状況。一方、剰余金等の積立が約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億円あったため、残高としては４億円の減で済んだ。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新型コロナウイルスの感染拡大など不測の事態に備えるため、今後も適正規模の残高を維持するとともに、経常経費の削減に取り組みたい。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新たな積立又は取崩しの予定はない。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類似団体、全国平均及び千葉県の平均と比べると比率は低くなっており、本庁舎など平成に入ってから建設された比較的新しい施設が数値低下に寄与している。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しかし財政状況は今後ますます厳しくなることが予想されるため、公共施設整備基金等を活用し、長期的な観点から施設維持を図っていく必要がある。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206240" y="4345305"/>
          <a:ext cx="1270" cy="135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258945" y="570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119245" y="570202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258945" y="41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119245" y="43453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258945" y="4945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157345" y="49670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3537585" y="49423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2867025" y="49115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196465" y="48567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525905" y="4807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3" name="楕円 82"/>
        <xdr:cNvSpPr/>
      </xdr:nvSpPr>
      <xdr:spPr>
        <a:xfrm>
          <a:off x="4157345" y="469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84" name="有形固定資産減価償却率該当値テキスト"/>
        <xdr:cNvSpPr txBox="1"/>
      </xdr:nvSpPr>
      <xdr:spPr>
        <a:xfrm>
          <a:off x="4258945" y="45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17871</xdr:rowOff>
    </xdr:from>
    <xdr:to>
      <xdr:col>19</xdr:col>
      <xdr:colOff>187325</xdr:colOff>
      <xdr:row>28</xdr:row>
      <xdr:rowOff>119471</xdr:rowOff>
    </xdr:to>
    <xdr:sp macro="" textlink="">
      <xdr:nvSpPr>
        <xdr:cNvPr id="85" name="楕円 84"/>
        <xdr:cNvSpPr/>
      </xdr:nvSpPr>
      <xdr:spPr>
        <a:xfrm>
          <a:off x="3537585" y="4711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68671</xdr:rowOff>
    </xdr:to>
    <xdr:cxnSp macro="">
      <xdr:nvCxnSpPr>
        <xdr:cNvPr id="86" name="直線コネクタ 85"/>
        <xdr:cNvCxnSpPr/>
      </xdr:nvCxnSpPr>
      <xdr:spPr>
        <a:xfrm flipV="1">
          <a:off x="3588385" y="4744085"/>
          <a:ext cx="6197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36376</xdr:rowOff>
    </xdr:from>
    <xdr:to>
      <xdr:col>15</xdr:col>
      <xdr:colOff>187325</xdr:colOff>
      <xdr:row>28</xdr:row>
      <xdr:rowOff>137976</xdr:rowOff>
    </xdr:to>
    <xdr:sp macro="" textlink="">
      <xdr:nvSpPr>
        <xdr:cNvPr id="87" name="楕円 86"/>
        <xdr:cNvSpPr/>
      </xdr:nvSpPr>
      <xdr:spPr>
        <a:xfrm>
          <a:off x="2867025" y="4730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68671</xdr:rowOff>
    </xdr:from>
    <xdr:to>
      <xdr:col>19</xdr:col>
      <xdr:colOff>136525</xdr:colOff>
      <xdr:row>28</xdr:row>
      <xdr:rowOff>87176</xdr:rowOff>
    </xdr:to>
    <xdr:cxnSp macro="">
      <xdr:nvCxnSpPr>
        <xdr:cNvPr id="88" name="直線コネクタ 87"/>
        <xdr:cNvCxnSpPr/>
      </xdr:nvCxnSpPr>
      <xdr:spPr>
        <a:xfrm flipV="1">
          <a:off x="2917825" y="4762591"/>
          <a:ext cx="670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2449</xdr:rowOff>
    </xdr:from>
    <xdr:to>
      <xdr:col>11</xdr:col>
      <xdr:colOff>187325</xdr:colOff>
      <xdr:row>28</xdr:row>
      <xdr:rowOff>104049</xdr:rowOff>
    </xdr:to>
    <xdr:sp macro="" textlink="">
      <xdr:nvSpPr>
        <xdr:cNvPr id="89" name="楕円 88"/>
        <xdr:cNvSpPr/>
      </xdr:nvSpPr>
      <xdr:spPr>
        <a:xfrm>
          <a:off x="2196465" y="4696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53249</xdr:rowOff>
    </xdr:from>
    <xdr:to>
      <xdr:col>15</xdr:col>
      <xdr:colOff>136525</xdr:colOff>
      <xdr:row>28</xdr:row>
      <xdr:rowOff>87176</xdr:rowOff>
    </xdr:to>
    <xdr:cxnSp macro="">
      <xdr:nvCxnSpPr>
        <xdr:cNvPr id="90" name="直線コネクタ 89"/>
        <xdr:cNvCxnSpPr/>
      </xdr:nvCxnSpPr>
      <xdr:spPr>
        <a:xfrm>
          <a:off x="2247265" y="4747169"/>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33836</xdr:rowOff>
    </xdr:from>
    <xdr:to>
      <xdr:col>7</xdr:col>
      <xdr:colOff>187325</xdr:colOff>
      <xdr:row>26</xdr:row>
      <xdr:rowOff>135436</xdr:rowOff>
    </xdr:to>
    <xdr:sp macro="" textlink="">
      <xdr:nvSpPr>
        <xdr:cNvPr id="91" name="楕円 90"/>
        <xdr:cNvSpPr/>
      </xdr:nvSpPr>
      <xdr:spPr>
        <a:xfrm>
          <a:off x="1525905" y="4392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84636</xdr:rowOff>
    </xdr:from>
    <xdr:to>
      <xdr:col>11</xdr:col>
      <xdr:colOff>136525</xdr:colOff>
      <xdr:row>28</xdr:row>
      <xdr:rowOff>53249</xdr:rowOff>
    </xdr:to>
    <xdr:cxnSp macro="">
      <xdr:nvCxnSpPr>
        <xdr:cNvPr id="92" name="直線コネクタ 91"/>
        <xdr:cNvCxnSpPr/>
      </xdr:nvCxnSpPr>
      <xdr:spPr>
        <a:xfrm>
          <a:off x="1576705" y="4443276"/>
          <a:ext cx="670560" cy="30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395989" y="503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2738129" y="50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067569" y="494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397009" y="48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135998</xdr:rowOff>
    </xdr:from>
    <xdr:ext cx="405111" cy="259045"/>
    <xdr:sp macro="" textlink="">
      <xdr:nvSpPr>
        <xdr:cNvPr id="97" name="n_1mainValue有形固定資産減価償却率"/>
        <xdr:cNvSpPr txBox="1"/>
      </xdr:nvSpPr>
      <xdr:spPr>
        <a:xfrm>
          <a:off x="3395989" y="449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154503</xdr:rowOff>
    </xdr:from>
    <xdr:ext cx="405111" cy="259045"/>
    <xdr:sp macro="" textlink="">
      <xdr:nvSpPr>
        <xdr:cNvPr id="98" name="n_2mainValue有形固定資産減価償却率"/>
        <xdr:cNvSpPr txBox="1"/>
      </xdr:nvSpPr>
      <xdr:spPr>
        <a:xfrm>
          <a:off x="2738129" y="45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120576</xdr:rowOff>
    </xdr:from>
    <xdr:ext cx="405111" cy="259045"/>
    <xdr:sp macro="" textlink="">
      <xdr:nvSpPr>
        <xdr:cNvPr id="99" name="n_3mainValue有形固定資産減価償却率"/>
        <xdr:cNvSpPr txBox="1"/>
      </xdr:nvSpPr>
      <xdr:spPr>
        <a:xfrm>
          <a:off x="2067569" y="447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151963</xdr:rowOff>
    </xdr:from>
    <xdr:ext cx="405111" cy="259045"/>
    <xdr:sp macro="" textlink="">
      <xdr:nvSpPr>
        <xdr:cNvPr id="100" name="n_4mainValue有形固定資産減価償却率"/>
        <xdr:cNvSpPr txBox="1"/>
      </xdr:nvSpPr>
      <xdr:spPr>
        <a:xfrm>
          <a:off x="1397009" y="417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昨年度に比べ</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改善したが、類団平均より高い比率が続いている。複合公共施設の建設、水道施設の統廃合及び学校施設の老朽化対策事業等が今後も控えていることから、比率は高い水準で推移していくことが予想され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3027660" y="4442248"/>
          <a:ext cx="1269" cy="144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3080365" y="58933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2963525" y="5889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3080365" y="5001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3001625" y="5146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2359005" y="514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1688445" y="5142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1017885" y="5135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0347325" y="509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82818</xdr:rowOff>
    </xdr:from>
    <xdr:to>
      <xdr:col>76</xdr:col>
      <xdr:colOff>73025</xdr:colOff>
      <xdr:row>32</xdr:row>
      <xdr:rowOff>12968</xdr:rowOff>
    </xdr:to>
    <xdr:sp macro="" textlink="">
      <xdr:nvSpPr>
        <xdr:cNvPr id="145" name="楕円 144"/>
        <xdr:cNvSpPr/>
      </xdr:nvSpPr>
      <xdr:spPr>
        <a:xfrm>
          <a:off x="13001625" y="5279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61245</xdr:rowOff>
    </xdr:from>
    <xdr:ext cx="469744" cy="259045"/>
    <xdr:sp macro="" textlink="">
      <xdr:nvSpPr>
        <xdr:cNvPr id="146" name="債務償還比率該当値テキスト"/>
        <xdr:cNvSpPr txBox="1"/>
      </xdr:nvSpPr>
      <xdr:spPr>
        <a:xfrm>
          <a:off x="13080365" y="52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93853</xdr:rowOff>
    </xdr:from>
    <xdr:to>
      <xdr:col>72</xdr:col>
      <xdr:colOff>123825</xdr:colOff>
      <xdr:row>32</xdr:row>
      <xdr:rowOff>24003</xdr:rowOff>
    </xdr:to>
    <xdr:sp macro="" textlink="">
      <xdr:nvSpPr>
        <xdr:cNvPr id="147" name="楕円 146"/>
        <xdr:cNvSpPr/>
      </xdr:nvSpPr>
      <xdr:spPr>
        <a:xfrm>
          <a:off x="12359005" y="5290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133618</xdr:rowOff>
    </xdr:from>
    <xdr:to>
      <xdr:col>76</xdr:col>
      <xdr:colOff>22225</xdr:colOff>
      <xdr:row>31</xdr:row>
      <xdr:rowOff>144653</xdr:rowOff>
    </xdr:to>
    <xdr:cxnSp macro="">
      <xdr:nvCxnSpPr>
        <xdr:cNvPr id="148" name="直線コネクタ 147"/>
        <xdr:cNvCxnSpPr/>
      </xdr:nvCxnSpPr>
      <xdr:spPr>
        <a:xfrm flipV="1">
          <a:off x="12409805" y="5330458"/>
          <a:ext cx="61976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39638</xdr:rowOff>
    </xdr:from>
    <xdr:to>
      <xdr:col>68</xdr:col>
      <xdr:colOff>123825</xdr:colOff>
      <xdr:row>31</xdr:row>
      <xdr:rowOff>141238</xdr:rowOff>
    </xdr:to>
    <xdr:sp macro="" textlink="">
      <xdr:nvSpPr>
        <xdr:cNvPr id="149" name="楕円 148"/>
        <xdr:cNvSpPr/>
      </xdr:nvSpPr>
      <xdr:spPr>
        <a:xfrm>
          <a:off x="11688445" y="52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90438</xdr:rowOff>
    </xdr:from>
    <xdr:to>
      <xdr:col>72</xdr:col>
      <xdr:colOff>73025</xdr:colOff>
      <xdr:row>31</xdr:row>
      <xdr:rowOff>144653</xdr:rowOff>
    </xdr:to>
    <xdr:cxnSp macro="">
      <xdr:nvCxnSpPr>
        <xdr:cNvPr id="150" name="直線コネクタ 149"/>
        <xdr:cNvCxnSpPr/>
      </xdr:nvCxnSpPr>
      <xdr:spPr>
        <a:xfrm>
          <a:off x="11739245" y="5287278"/>
          <a:ext cx="67056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39038</xdr:rowOff>
    </xdr:from>
    <xdr:to>
      <xdr:col>64</xdr:col>
      <xdr:colOff>123825</xdr:colOff>
      <xdr:row>31</xdr:row>
      <xdr:rowOff>140638</xdr:rowOff>
    </xdr:to>
    <xdr:sp macro="" textlink="">
      <xdr:nvSpPr>
        <xdr:cNvPr id="151" name="楕円 150"/>
        <xdr:cNvSpPr/>
      </xdr:nvSpPr>
      <xdr:spPr>
        <a:xfrm>
          <a:off x="11017885" y="52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89838</xdr:rowOff>
    </xdr:from>
    <xdr:to>
      <xdr:col>68</xdr:col>
      <xdr:colOff>73025</xdr:colOff>
      <xdr:row>31</xdr:row>
      <xdr:rowOff>90438</xdr:rowOff>
    </xdr:to>
    <xdr:cxnSp macro="">
      <xdr:nvCxnSpPr>
        <xdr:cNvPr id="152" name="直線コネクタ 151"/>
        <xdr:cNvCxnSpPr/>
      </xdr:nvCxnSpPr>
      <xdr:spPr>
        <a:xfrm>
          <a:off x="11068685" y="5286678"/>
          <a:ext cx="67056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118011</xdr:rowOff>
    </xdr:from>
    <xdr:to>
      <xdr:col>60</xdr:col>
      <xdr:colOff>123825</xdr:colOff>
      <xdr:row>31</xdr:row>
      <xdr:rowOff>48161</xdr:rowOff>
    </xdr:to>
    <xdr:sp macro="" textlink="">
      <xdr:nvSpPr>
        <xdr:cNvPr id="153" name="楕円 152"/>
        <xdr:cNvSpPr/>
      </xdr:nvSpPr>
      <xdr:spPr>
        <a:xfrm>
          <a:off x="10347325" y="5147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168811</xdr:rowOff>
    </xdr:from>
    <xdr:to>
      <xdr:col>64</xdr:col>
      <xdr:colOff>73025</xdr:colOff>
      <xdr:row>31</xdr:row>
      <xdr:rowOff>89838</xdr:rowOff>
    </xdr:to>
    <xdr:cxnSp macro="">
      <xdr:nvCxnSpPr>
        <xdr:cNvPr id="154" name="直線コネクタ 153"/>
        <xdr:cNvCxnSpPr/>
      </xdr:nvCxnSpPr>
      <xdr:spPr>
        <a:xfrm>
          <a:off x="10398125" y="5198011"/>
          <a:ext cx="670560" cy="8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2185092" y="492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1527232" y="492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0856672" y="491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xdr:cNvSpPr txBox="1"/>
      </xdr:nvSpPr>
      <xdr:spPr>
        <a:xfrm>
          <a:off x="10186112" y="48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15130</xdr:rowOff>
    </xdr:from>
    <xdr:ext cx="469744" cy="259045"/>
    <xdr:sp macro="" textlink="">
      <xdr:nvSpPr>
        <xdr:cNvPr id="159" name="n_1mainValue債務償還比率"/>
        <xdr:cNvSpPr txBox="1"/>
      </xdr:nvSpPr>
      <xdr:spPr>
        <a:xfrm>
          <a:off x="12185092" y="53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132365</xdr:rowOff>
    </xdr:from>
    <xdr:ext cx="469744" cy="259045"/>
    <xdr:sp macro="" textlink="">
      <xdr:nvSpPr>
        <xdr:cNvPr id="160" name="n_2mainValue債務償還比率"/>
        <xdr:cNvSpPr txBox="1"/>
      </xdr:nvSpPr>
      <xdr:spPr>
        <a:xfrm>
          <a:off x="11527232" y="53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131765</xdr:rowOff>
    </xdr:from>
    <xdr:ext cx="469744" cy="259045"/>
    <xdr:sp macro="" textlink="">
      <xdr:nvSpPr>
        <xdr:cNvPr id="161" name="n_3mainValue債務償還比率"/>
        <xdr:cNvSpPr txBox="1"/>
      </xdr:nvSpPr>
      <xdr:spPr>
        <a:xfrm>
          <a:off x="10856672" y="532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39288</xdr:rowOff>
    </xdr:from>
    <xdr:ext cx="469744" cy="259045"/>
    <xdr:sp macro="" textlink="">
      <xdr:nvSpPr>
        <xdr:cNvPr id="162" name="n_4mainValue債務償還比率"/>
        <xdr:cNvSpPr txBox="1"/>
      </xdr:nvSpPr>
      <xdr:spPr>
        <a:xfrm>
          <a:off x="10186112" y="523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086225" y="5663184"/>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124960" y="544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020820" y="5663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124960" y="6541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03606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514600" y="650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739900"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965200" y="6370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57404</xdr:rowOff>
    </xdr:from>
    <xdr:to>
      <xdr:col>24</xdr:col>
      <xdr:colOff>114300</xdr:colOff>
      <xdr:row>37</xdr:row>
      <xdr:rowOff>159004</xdr:rowOff>
    </xdr:to>
    <xdr:sp macro="" textlink="">
      <xdr:nvSpPr>
        <xdr:cNvPr id="71" name="楕円 70"/>
        <xdr:cNvSpPr/>
      </xdr:nvSpPr>
      <xdr:spPr>
        <a:xfrm>
          <a:off x="4036060" y="62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80281</xdr:rowOff>
    </xdr:from>
    <xdr:ext cx="405111" cy="259045"/>
    <xdr:sp macro="" textlink="">
      <xdr:nvSpPr>
        <xdr:cNvPr id="72" name="【道路】&#10;有形固定資産減価償却率該当値テキスト"/>
        <xdr:cNvSpPr txBox="1"/>
      </xdr:nvSpPr>
      <xdr:spPr>
        <a:xfrm>
          <a:off x="4124960" y="611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18542</xdr:rowOff>
    </xdr:from>
    <xdr:to>
      <xdr:col>20</xdr:col>
      <xdr:colOff>38100</xdr:colOff>
      <xdr:row>37</xdr:row>
      <xdr:rowOff>120142</xdr:rowOff>
    </xdr:to>
    <xdr:sp macro="" textlink="">
      <xdr:nvSpPr>
        <xdr:cNvPr id="73" name="楕円 72"/>
        <xdr:cNvSpPr/>
      </xdr:nvSpPr>
      <xdr:spPr>
        <a:xfrm>
          <a:off x="3312160" y="6221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69342</xdr:rowOff>
    </xdr:from>
    <xdr:to>
      <xdr:col>24</xdr:col>
      <xdr:colOff>63500</xdr:colOff>
      <xdr:row>37</xdr:row>
      <xdr:rowOff>108204</xdr:rowOff>
    </xdr:to>
    <xdr:cxnSp macro="">
      <xdr:nvCxnSpPr>
        <xdr:cNvPr id="74" name="直線コネクタ 73"/>
        <xdr:cNvCxnSpPr/>
      </xdr:nvCxnSpPr>
      <xdr:spPr>
        <a:xfrm>
          <a:off x="3355340" y="6272022"/>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160274</xdr:rowOff>
    </xdr:from>
    <xdr:to>
      <xdr:col>15</xdr:col>
      <xdr:colOff>101600</xdr:colOff>
      <xdr:row>37</xdr:row>
      <xdr:rowOff>90424</xdr:rowOff>
    </xdr:to>
    <xdr:sp macro="" textlink="">
      <xdr:nvSpPr>
        <xdr:cNvPr id="75" name="楕円 74"/>
        <xdr:cNvSpPr/>
      </xdr:nvSpPr>
      <xdr:spPr>
        <a:xfrm>
          <a:off x="2514600" y="619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39624</xdr:rowOff>
    </xdr:from>
    <xdr:to>
      <xdr:col>19</xdr:col>
      <xdr:colOff>177800</xdr:colOff>
      <xdr:row>37</xdr:row>
      <xdr:rowOff>69342</xdr:rowOff>
    </xdr:to>
    <xdr:cxnSp macro="">
      <xdr:nvCxnSpPr>
        <xdr:cNvPr id="76" name="直線コネクタ 75"/>
        <xdr:cNvCxnSpPr/>
      </xdr:nvCxnSpPr>
      <xdr:spPr>
        <a:xfrm>
          <a:off x="2565400" y="6242304"/>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112268</xdr:rowOff>
    </xdr:from>
    <xdr:to>
      <xdr:col>10</xdr:col>
      <xdr:colOff>165100</xdr:colOff>
      <xdr:row>37</xdr:row>
      <xdr:rowOff>42418</xdr:rowOff>
    </xdr:to>
    <xdr:sp macro="" textlink="">
      <xdr:nvSpPr>
        <xdr:cNvPr id="77" name="楕円 76"/>
        <xdr:cNvSpPr/>
      </xdr:nvSpPr>
      <xdr:spPr>
        <a:xfrm>
          <a:off x="1739900" y="6147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163068</xdr:rowOff>
    </xdr:from>
    <xdr:to>
      <xdr:col>15</xdr:col>
      <xdr:colOff>50800</xdr:colOff>
      <xdr:row>37</xdr:row>
      <xdr:rowOff>39624</xdr:rowOff>
    </xdr:to>
    <xdr:cxnSp macro="">
      <xdr:nvCxnSpPr>
        <xdr:cNvPr id="78" name="直線コネクタ 77"/>
        <xdr:cNvCxnSpPr/>
      </xdr:nvCxnSpPr>
      <xdr:spPr>
        <a:xfrm>
          <a:off x="1790700" y="6198108"/>
          <a:ext cx="7747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73406</xdr:rowOff>
    </xdr:from>
    <xdr:to>
      <xdr:col>6</xdr:col>
      <xdr:colOff>38100</xdr:colOff>
      <xdr:row>37</xdr:row>
      <xdr:rowOff>3556</xdr:rowOff>
    </xdr:to>
    <xdr:sp macro="" textlink="">
      <xdr:nvSpPr>
        <xdr:cNvPr id="79" name="楕円 78"/>
        <xdr:cNvSpPr/>
      </xdr:nvSpPr>
      <xdr:spPr>
        <a:xfrm>
          <a:off x="965200" y="6108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124206</xdr:rowOff>
    </xdr:from>
    <xdr:to>
      <xdr:col>10</xdr:col>
      <xdr:colOff>114300</xdr:colOff>
      <xdr:row>36</xdr:row>
      <xdr:rowOff>163068</xdr:rowOff>
    </xdr:to>
    <xdr:cxnSp macro="">
      <xdr:nvCxnSpPr>
        <xdr:cNvPr id="80" name="直線コネクタ 79"/>
        <xdr:cNvCxnSpPr/>
      </xdr:nvCxnSpPr>
      <xdr:spPr>
        <a:xfrm>
          <a:off x="1008380" y="6159246"/>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17056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38570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61100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836304" y="646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136669</xdr:rowOff>
    </xdr:from>
    <xdr:ext cx="405111" cy="259045"/>
    <xdr:sp macro="" textlink="">
      <xdr:nvSpPr>
        <xdr:cNvPr id="85" name="n_1mainValue【道路】&#10;有形固定資産減価償却率"/>
        <xdr:cNvSpPr txBox="1"/>
      </xdr:nvSpPr>
      <xdr:spPr>
        <a:xfrm>
          <a:off x="3170564"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6" name="n_2mainValue【道路】&#10;有形固定資産減価償却率"/>
        <xdr:cNvSpPr txBox="1"/>
      </xdr:nvSpPr>
      <xdr:spPr>
        <a:xfrm>
          <a:off x="2385704" y="597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58945</xdr:rowOff>
    </xdr:from>
    <xdr:ext cx="405111" cy="259045"/>
    <xdr:sp macro="" textlink="">
      <xdr:nvSpPr>
        <xdr:cNvPr id="87" name="n_3mainValue【道路】&#10;有形固定資産減価償却率"/>
        <xdr:cNvSpPr txBox="1"/>
      </xdr:nvSpPr>
      <xdr:spPr>
        <a:xfrm>
          <a:off x="1611004" y="592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20083</xdr:rowOff>
    </xdr:from>
    <xdr:ext cx="405111" cy="259045"/>
    <xdr:sp macro="" textlink="">
      <xdr:nvSpPr>
        <xdr:cNvPr id="88" name="n_4mainValue【道路】&#10;有形固定資産減価償却率"/>
        <xdr:cNvSpPr txBox="1"/>
      </xdr:nvSpPr>
      <xdr:spPr>
        <a:xfrm>
          <a:off x="836304" y="58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9219565" y="5666482"/>
          <a:ext cx="0" cy="1420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9258300" y="70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9154160" y="708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9258300" y="54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9154160" y="5666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9258300" y="634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9192260" y="648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844550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7670800" y="6507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6873240" y="635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098540" y="654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30" name="楕円 129"/>
        <xdr:cNvSpPr/>
      </xdr:nvSpPr>
      <xdr:spPr>
        <a:xfrm>
          <a:off x="9192260" y="6503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111269</xdr:rowOff>
    </xdr:from>
    <xdr:ext cx="534377" cy="259045"/>
    <xdr:sp macro="" textlink="">
      <xdr:nvSpPr>
        <xdr:cNvPr id="131" name="【道路】&#10;一人当たり延長該当値テキスト"/>
        <xdr:cNvSpPr txBox="1"/>
      </xdr:nvSpPr>
      <xdr:spPr>
        <a:xfrm>
          <a:off x="9258300" y="64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143913</xdr:rowOff>
    </xdr:from>
    <xdr:to>
      <xdr:col>50</xdr:col>
      <xdr:colOff>165100</xdr:colOff>
      <xdr:row>39</xdr:row>
      <xdr:rowOff>74063</xdr:rowOff>
    </xdr:to>
    <xdr:sp macro="" textlink="">
      <xdr:nvSpPr>
        <xdr:cNvPr id="132" name="楕円 131"/>
        <xdr:cNvSpPr/>
      </xdr:nvSpPr>
      <xdr:spPr>
        <a:xfrm>
          <a:off x="8445500" y="6514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xdr:rowOff>
    </xdr:from>
    <xdr:to>
      <xdr:col>55</xdr:col>
      <xdr:colOff>0</xdr:colOff>
      <xdr:row>39</xdr:row>
      <xdr:rowOff>23263</xdr:rowOff>
    </xdr:to>
    <xdr:cxnSp macro="">
      <xdr:nvCxnSpPr>
        <xdr:cNvPr id="133" name="直線コネクタ 132"/>
        <xdr:cNvCxnSpPr/>
      </xdr:nvCxnSpPr>
      <xdr:spPr>
        <a:xfrm flipV="1">
          <a:off x="8496300" y="6550152"/>
          <a:ext cx="7239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151359</xdr:rowOff>
    </xdr:from>
    <xdr:to>
      <xdr:col>46</xdr:col>
      <xdr:colOff>38100</xdr:colOff>
      <xdr:row>39</xdr:row>
      <xdr:rowOff>81509</xdr:rowOff>
    </xdr:to>
    <xdr:sp macro="" textlink="">
      <xdr:nvSpPr>
        <xdr:cNvPr id="134" name="楕円 133"/>
        <xdr:cNvSpPr/>
      </xdr:nvSpPr>
      <xdr:spPr>
        <a:xfrm>
          <a:off x="7670800" y="6521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23263</xdr:rowOff>
    </xdr:from>
    <xdr:to>
      <xdr:col>50</xdr:col>
      <xdr:colOff>114300</xdr:colOff>
      <xdr:row>39</xdr:row>
      <xdr:rowOff>30709</xdr:rowOff>
    </xdr:to>
    <xdr:cxnSp macro="">
      <xdr:nvCxnSpPr>
        <xdr:cNvPr id="135" name="直線コネクタ 134"/>
        <xdr:cNvCxnSpPr/>
      </xdr:nvCxnSpPr>
      <xdr:spPr>
        <a:xfrm flipV="1">
          <a:off x="7713980" y="6561223"/>
          <a:ext cx="78232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161613</xdr:rowOff>
    </xdr:from>
    <xdr:to>
      <xdr:col>41</xdr:col>
      <xdr:colOff>101600</xdr:colOff>
      <xdr:row>39</xdr:row>
      <xdr:rowOff>91763</xdr:rowOff>
    </xdr:to>
    <xdr:sp macro="" textlink="">
      <xdr:nvSpPr>
        <xdr:cNvPr id="136" name="楕円 135"/>
        <xdr:cNvSpPr/>
      </xdr:nvSpPr>
      <xdr:spPr>
        <a:xfrm>
          <a:off x="6873240" y="6531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30709</xdr:rowOff>
    </xdr:from>
    <xdr:to>
      <xdr:col>45</xdr:col>
      <xdr:colOff>177800</xdr:colOff>
      <xdr:row>39</xdr:row>
      <xdr:rowOff>40963</xdr:rowOff>
    </xdr:to>
    <xdr:cxnSp macro="">
      <xdr:nvCxnSpPr>
        <xdr:cNvPr id="137" name="直線コネクタ 136"/>
        <xdr:cNvCxnSpPr/>
      </xdr:nvCxnSpPr>
      <xdr:spPr>
        <a:xfrm flipV="1">
          <a:off x="6924040" y="6568669"/>
          <a:ext cx="78994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165957</xdr:rowOff>
    </xdr:from>
    <xdr:to>
      <xdr:col>36</xdr:col>
      <xdr:colOff>165100</xdr:colOff>
      <xdr:row>39</xdr:row>
      <xdr:rowOff>96107</xdr:rowOff>
    </xdr:to>
    <xdr:sp macro="" textlink="">
      <xdr:nvSpPr>
        <xdr:cNvPr id="138" name="楕円 137"/>
        <xdr:cNvSpPr/>
      </xdr:nvSpPr>
      <xdr:spPr>
        <a:xfrm>
          <a:off x="6098540" y="6536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40963</xdr:rowOff>
    </xdr:from>
    <xdr:to>
      <xdr:col>41</xdr:col>
      <xdr:colOff>50800</xdr:colOff>
      <xdr:row>39</xdr:row>
      <xdr:rowOff>45307</xdr:rowOff>
    </xdr:to>
    <xdr:cxnSp macro="">
      <xdr:nvCxnSpPr>
        <xdr:cNvPr id="139" name="直線コネクタ 138"/>
        <xdr:cNvCxnSpPr/>
      </xdr:nvCxnSpPr>
      <xdr:spPr>
        <a:xfrm flipV="1">
          <a:off x="6149340" y="6578923"/>
          <a:ext cx="7747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8239271" y="62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7477271" y="62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6702571" y="61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5905011" y="663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65190</xdr:rowOff>
    </xdr:from>
    <xdr:ext cx="534377" cy="259045"/>
    <xdr:sp macro="" textlink="">
      <xdr:nvSpPr>
        <xdr:cNvPr id="144" name="n_1mainValue【道路】&#10;一人当たり延長"/>
        <xdr:cNvSpPr txBox="1"/>
      </xdr:nvSpPr>
      <xdr:spPr>
        <a:xfrm>
          <a:off x="8239271" y="6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72636</xdr:rowOff>
    </xdr:from>
    <xdr:ext cx="534377" cy="259045"/>
    <xdr:sp macro="" textlink="">
      <xdr:nvSpPr>
        <xdr:cNvPr id="145" name="n_2mainValue【道路】&#10;一人当たり延長"/>
        <xdr:cNvSpPr txBox="1"/>
      </xdr:nvSpPr>
      <xdr:spPr>
        <a:xfrm>
          <a:off x="7477271" y="6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82890</xdr:rowOff>
    </xdr:from>
    <xdr:ext cx="534377" cy="259045"/>
    <xdr:sp macro="" textlink="">
      <xdr:nvSpPr>
        <xdr:cNvPr id="146" name="n_3mainValue【道路】&#10;一人当たり延長"/>
        <xdr:cNvSpPr txBox="1"/>
      </xdr:nvSpPr>
      <xdr:spPr>
        <a:xfrm>
          <a:off x="6702571" y="66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112633</xdr:rowOff>
    </xdr:from>
    <xdr:ext cx="534377" cy="259045"/>
    <xdr:sp macro="" textlink="">
      <xdr:nvSpPr>
        <xdr:cNvPr id="147" name="n_4mainValue【道路】&#10;一人当たり延長"/>
        <xdr:cNvSpPr txBox="1"/>
      </xdr:nvSpPr>
      <xdr:spPr>
        <a:xfrm>
          <a:off x="5905011" y="63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086225" y="9261022"/>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12496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02082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51460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96520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89" name="楕円 188"/>
        <xdr:cNvSpPr/>
      </xdr:nvSpPr>
      <xdr:spPr>
        <a:xfrm>
          <a:off x="4036060" y="102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90" name="【橋りょう・トンネル】&#10;有形固定資産減価償却率該当値テキスト"/>
        <xdr:cNvSpPr txBox="1"/>
      </xdr:nvSpPr>
      <xdr:spPr>
        <a:xfrm>
          <a:off x="412496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1" name="楕円 190"/>
        <xdr:cNvSpPr/>
      </xdr:nvSpPr>
      <xdr:spPr>
        <a:xfrm>
          <a:off x="3312160" y="10214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63681</xdr:rowOff>
    </xdr:to>
    <xdr:cxnSp macro="">
      <xdr:nvCxnSpPr>
        <xdr:cNvPr id="192" name="直線コネクタ 191"/>
        <xdr:cNvCxnSpPr/>
      </xdr:nvCxnSpPr>
      <xdr:spPr>
        <a:xfrm>
          <a:off x="3355340" y="10261963"/>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3" name="楕円 192"/>
        <xdr:cNvSpPr/>
      </xdr:nvSpPr>
      <xdr:spPr>
        <a:xfrm>
          <a:off x="251460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35923</xdr:rowOff>
    </xdr:to>
    <xdr:cxnSp macro="">
      <xdr:nvCxnSpPr>
        <xdr:cNvPr id="194" name="直線コネクタ 193"/>
        <xdr:cNvCxnSpPr/>
      </xdr:nvCxnSpPr>
      <xdr:spPr>
        <a:xfrm>
          <a:off x="2565400" y="10240736"/>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5" name="楕円 194"/>
        <xdr:cNvSpPr/>
      </xdr:nvSpPr>
      <xdr:spPr>
        <a:xfrm>
          <a:off x="1739900" y="1016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14696</xdr:rowOff>
    </xdr:to>
    <xdr:cxnSp macro="">
      <xdr:nvCxnSpPr>
        <xdr:cNvPr id="196" name="直線コネクタ 195"/>
        <xdr:cNvCxnSpPr/>
      </xdr:nvCxnSpPr>
      <xdr:spPr>
        <a:xfrm>
          <a:off x="1790700" y="10215154"/>
          <a:ext cx="7747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7" name="楕円 196"/>
        <xdr:cNvSpPr/>
      </xdr:nvSpPr>
      <xdr:spPr>
        <a:xfrm>
          <a:off x="965200" y="1014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156754</xdr:rowOff>
    </xdr:to>
    <xdr:cxnSp macro="">
      <xdr:nvCxnSpPr>
        <xdr:cNvPr id="198" name="直線コネクタ 197"/>
        <xdr:cNvCxnSpPr/>
      </xdr:nvCxnSpPr>
      <xdr:spPr>
        <a:xfrm>
          <a:off x="1008380" y="10198826"/>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38570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6110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2" name="n_4aveValue【橋りょう・トンネル】&#10;有形固定資産減価償却率"/>
        <xdr:cNvSpPr txBox="1"/>
      </xdr:nvSpPr>
      <xdr:spPr>
        <a:xfrm>
          <a:off x="83630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3" name="n_1mainValue【橋りょう・トンネル】&#10;有形固定資産減価償却率"/>
        <xdr:cNvSpPr txBox="1"/>
      </xdr:nvSpPr>
      <xdr:spPr>
        <a:xfrm>
          <a:off x="317056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4" name="n_2mainValue【橋りょう・トンネル】&#10;有形固定資産減価償却率"/>
        <xdr:cNvSpPr txBox="1"/>
      </xdr:nvSpPr>
      <xdr:spPr>
        <a:xfrm>
          <a:off x="238570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5" name="n_3mainValue【橋りょう・トンネル】&#10;有形固定資産減価償却率"/>
        <xdr:cNvSpPr txBox="1"/>
      </xdr:nvSpPr>
      <xdr:spPr>
        <a:xfrm>
          <a:off x="161100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6" name="n_4mainValue【橋りょう・トンネル】&#10;有形固定資産減価償却率"/>
        <xdr:cNvSpPr txBox="1"/>
      </xdr:nvSpPr>
      <xdr:spPr>
        <a:xfrm>
          <a:off x="83630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9219565" y="9526707"/>
          <a:ext cx="0" cy="127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9258300" y="108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9154160" y="10805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9258300" y="9305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9154160" y="9526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9258300" y="104894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9192260" y="10634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844550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7670800" y="1063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6873240" y="10635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098540" y="10646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152820</xdr:rowOff>
    </xdr:from>
    <xdr:to>
      <xdr:col>55</xdr:col>
      <xdr:colOff>50800</xdr:colOff>
      <xdr:row>64</xdr:row>
      <xdr:rowOff>82970</xdr:rowOff>
    </xdr:to>
    <xdr:sp macro="" textlink="">
      <xdr:nvSpPr>
        <xdr:cNvPr id="246" name="楕円 245"/>
        <xdr:cNvSpPr/>
      </xdr:nvSpPr>
      <xdr:spPr>
        <a:xfrm>
          <a:off x="9192260" y="10714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67747</xdr:rowOff>
    </xdr:from>
    <xdr:ext cx="599010" cy="259045"/>
    <xdr:sp macro="" textlink="">
      <xdr:nvSpPr>
        <xdr:cNvPr id="247" name="【橋りょう・トンネル】&#10;一人当たり有形固定資産（償却資産）額該当値テキスト"/>
        <xdr:cNvSpPr txBox="1"/>
      </xdr:nvSpPr>
      <xdr:spPr>
        <a:xfrm>
          <a:off x="9258300" y="1062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153603</xdr:rowOff>
    </xdr:from>
    <xdr:to>
      <xdr:col>50</xdr:col>
      <xdr:colOff>165100</xdr:colOff>
      <xdr:row>64</xdr:row>
      <xdr:rowOff>83753</xdr:rowOff>
    </xdr:to>
    <xdr:sp macro="" textlink="">
      <xdr:nvSpPr>
        <xdr:cNvPr id="248" name="楕円 247"/>
        <xdr:cNvSpPr/>
      </xdr:nvSpPr>
      <xdr:spPr>
        <a:xfrm>
          <a:off x="8445500" y="10714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32170</xdr:rowOff>
    </xdr:from>
    <xdr:to>
      <xdr:col>55</xdr:col>
      <xdr:colOff>0</xdr:colOff>
      <xdr:row>64</xdr:row>
      <xdr:rowOff>32953</xdr:rowOff>
    </xdr:to>
    <xdr:cxnSp macro="">
      <xdr:nvCxnSpPr>
        <xdr:cNvPr id="249" name="直線コネクタ 248"/>
        <xdr:cNvCxnSpPr/>
      </xdr:nvCxnSpPr>
      <xdr:spPr>
        <a:xfrm flipV="1">
          <a:off x="8496300" y="10761130"/>
          <a:ext cx="7239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154468</xdr:rowOff>
    </xdr:from>
    <xdr:to>
      <xdr:col>46</xdr:col>
      <xdr:colOff>38100</xdr:colOff>
      <xdr:row>64</xdr:row>
      <xdr:rowOff>84618</xdr:rowOff>
    </xdr:to>
    <xdr:sp macro="" textlink="">
      <xdr:nvSpPr>
        <xdr:cNvPr id="250" name="楕円 249"/>
        <xdr:cNvSpPr/>
      </xdr:nvSpPr>
      <xdr:spPr>
        <a:xfrm>
          <a:off x="7670800" y="10715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32953</xdr:rowOff>
    </xdr:from>
    <xdr:to>
      <xdr:col>50</xdr:col>
      <xdr:colOff>114300</xdr:colOff>
      <xdr:row>64</xdr:row>
      <xdr:rowOff>33818</xdr:rowOff>
    </xdr:to>
    <xdr:cxnSp macro="">
      <xdr:nvCxnSpPr>
        <xdr:cNvPr id="251" name="直線コネクタ 250"/>
        <xdr:cNvCxnSpPr/>
      </xdr:nvCxnSpPr>
      <xdr:spPr>
        <a:xfrm flipV="1">
          <a:off x="7713980" y="10761913"/>
          <a:ext cx="78232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155082</xdr:rowOff>
    </xdr:from>
    <xdr:to>
      <xdr:col>41</xdr:col>
      <xdr:colOff>101600</xdr:colOff>
      <xdr:row>64</xdr:row>
      <xdr:rowOff>85232</xdr:rowOff>
    </xdr:to>
    <xdr:sp macro="" textlink="">
      <xdr:nvSpPr>
        <xdr:cNvPr id="252" name="楕円 251"/>
        <xdr:cNvSpPr/>
      </xdr:nvSpPr>
      <xdr:spPr>
        <a:xfrm>
          <a:off x="6873240" y="10716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33818</xdr:rowOff>
    </xdr:from>
    <xdr:to>
      <xdr:col>45</xdr:col>
      <xdr:colOff>177800</xdr:colOff>
      <xdr:row>64</xdr:row>
      <xdr:rowOff>34432</xdr:rowOff>
    </xdr:to>
    <xdr:cxnSp macro="">
      <xdr:nvCxnSpPr>
        <xdr:cNvPr id="253" name="直線コネクタ 252"/>
        <xdr:cNvCxnSpPr/>
      </xdr:nvCxnSpPr>
      <xdr:spPr>
        <a:xfrm flipV="1">
          <a:off x="6924040" y="10762778"/>
          <a:ext cx="78994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156113</xdr:rowOff>
    </xdr:from>
    <xdr:to>
      <xdr:col>36</xdr:col>
      <xdr:colOff>165100</xdr:colOff>
      <xdr:row>64</xdr:row>
      <xdr:rowOff>86263</xdr:rowOff>
    </xdr:to>
    <xdr:sp macro="" textlink="">
      <xdr:nvSpPr>
        <xdr:cNvPr id="254" name="楕円 253"/>
        <xdr:cNvSpPr/>
      </xdr:nvSpPr>
      <xdr:spPr>
        <a:xfrm>
          <a:off x="6098540" y="10717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34432</xdr:rowOff>
    </xdr:from>
    <xdr:to>
      <xdr:col>41</xdr:col>
      <xdr:colOff>50800</xdr:colOff>
      <xdr:row>64</xdr:row>
      <xdr:rowOff>35463</xdr:rowOff>
    </xdr:to>
    <xdr:cxnSp macro="">
      <xdr:nvCxnSpPr>
        <xdr:cNvPr id="255" name="直線コネクタ 254"/>
        <xdr:cNvCxnSpPr/>
      </xdr:nvCxnSpPr>
      <xdr:spPr>
        <a:xfrm flipV="1">
          <a:off x="6149340" y="10763392"/>
          <a:ext cx="7747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821457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744495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6670255" y="104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xdr:cNvSpPr txBox="1"/>
      </xdr:nvSpPr>
      <xdr:spPr>
        <a:xfrm>
          <a:off x="5872695" y="1042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74880</xdr:rowOff>
    </xdr:from>
    <xdr:ext cx="599010" cy="259045"/>
    <xdr:sp macro="" textlink="">
      <xdr:nvSpPr>
        <xdr:cNvPr id="260" name="n_1mainValue【橋りょう・トンネル】&#10;一人当たり有形固定資産（償却資産）額"/>
        <xdr:cNvSpPr txBox="1"/>
      </xdr:nvSpPr>
      <xdr:spPr>
        <a:xfrm>
          <a:off x="8214575" y="1080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75745</xdr:rowOff>
    </xdr:from>
    <xdr:ext cx="599010" cy="259045"/>
    <xdr:sp macro="" textlink="">
      <xdr:nvSpPr>
        <xdr:cNvPr id="261" name="n_2mainValue【橋りょう・トンネル】&#10;一人当たり有形固定資産（償却資産）額"/>
        <xdr:cNvSpPr txBox="1"/>
      </xdr:nvSpPr>
      <xdr:spPr>
        <a:xfrm>
          <a:off x="7444955" y="1080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76359</xdr:rowOff>
    </xdr:from>
    <xdr:ext cx="599010" cy="259045"/>
    <xdr:sp macro="" textlink="">
      <xdr:nvSpPr>
        <xdr:cNvPr id="262" name="n_3mainValue【橋りょう・トンネル】&#10;一人当たり有形固定資産（償却資産）額"/>
        <xdr:cNvSpPr txBox="1"/>
      </xdr:nvSpPr>
      <xdr:spPr>
        <a:xfrm>
          <a:off x="6670255" y="1080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77390</xdr:rowOff>
    </xdr:from>
    <xdr:ext cx="599010" cy="259045"/>
    <xdr:sp macro="" textlink="">
      <xdr:nvSpPr>
        <xdr:cNvPr id="263" name="n_4mainValue【橋りょう・トンネル】&#10;一人当たり有形固定資産（償却資産）額"/>
        <xdr:cNvSpPr txBox="1"/>
      </xdr:nvSpPr>
      <xdr:spPr>
        <a:xfrm>
          <a:off x="5872695" y="108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086225" y="13005162"/>
          <a:ext cx="0" cy="153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124960" y="12784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020820" y="13005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124960" y="1386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036060" y="14009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3121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51460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739900" y="1397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965200" y="1398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96701</xdr:rowOff>
    </xdr:from>
    <xdr:to>
      <xdr:col>24</xdr:col>
      <xdr:colOff>114300</xdr:colOff>
      <xdr:row>85</xdr:row>
      <xdr:rowOff>26851</xdr:rowOff>
    </xdr:to>
    <xdr:sp macro="" textlink="">
      <xdr:nvSpPr>
        <xdr:cNvPr id="305" name="楕円 304"/>
        <xdr:cNvSpPr/>
      </xdr:nvSpPr>
      <xdr:spPr>
        <a:xfrm>
          <a:off x="4036060" y="141784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75128</xdr:rowOff>
    </xdr:from>
    <xdr:ext cx="405111" cy="259045"/>
    <xdr:sp macro="" textlink="">
      <xdr:nvSpPr>
        <xdr:cNvPr id="306" name="【公営住宅】&#10;有形固定資産減価償却率該当値テキスト"/>
        <xdr:cNvSpPr txBox="1"/>
      </xdr:nvSpPr>
      <xdr:spPr>
        <a:xfrm>
          <a:off x="4124960" y="1415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64044</xdr:rowOff>
    </xdr:from>
    <xdr:to>
      <xdr:col>20</xdr:col>
      <xdr:colOff>38100</xdr:colOff>
      <xdr:row>84</xdr:row>
      <xdr:rowOff>165644</xdr:rowOff>
    </xdr:to>
    <xdr:sp macro="" textlink="">
      <xdr:nvSpPr>
        <xdr:cNvPr id="307" name="楕円 306"/>
        <xdr:cNvSpPr/>
      </xdr:nvSpPr>
      <xdr:spPr>
        <a:xfrm>
          <a:off x="3312160" y="14145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114844</xdr:rowOff>
    </xdr:from>
    <xdr:to>
      <xdr:col>24</xdr:col>
      <xdr:colOff>63500</xdr:colOff>
      <xdr:row>84</xdr:row>
      <xdr:rowOff>147501</xdr:rowOff>
    </xdr:to>
    <xdr:cxnSp macro="">
      <xdr:nvCxnSpPr>
        <xdr:cNvPr id="308" name="直線コネクタ 307"/>
        <xdr:cNvCxnSpPr/>
      </xdr:nvCxnSpPr>
      <xdr:spPr>
        <a:xfrm>
          <a:off x="3355340" y="14196604"/>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309" name="楕円 308"/>
        <xdr:cNvSpPr/>
      </xdr:nvSpPr>
      <xdr:spPr>
        <a:xfrm>
          <a:off x="2514600"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84</xdr:row>
      <xdr:rowOff>114844</xdr:rowOff>
    </xdr:to>
    <xdr:cxnSp macro="">
      <xdr:nvCxnSpPr>
        <xdr:cNvPr id="310" name="直線コネクタ 309"/>
        <xdr:cNvCxnSpPr/>
      </xdr:nvCxnSpPr>
      <xdr:spPr>
        <a:xfrm>
          <a:off x="2565400" y="1416884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3629</xdr:rowOff>
    </xdr:from>
    <xdr:to>
      <xdr:col>10</xdr:col>
      <xdr:colOff>165100</xdr:colOff>
      <xdr:row>84</xdr:row>
      <xdr:rowOff>105229</xdr:rowOff>
    </xdr:to>
    <xdr:sp macro="" textlink="">
      <xdr:nvSpPr>
        <xdr:cNvPr id="311" name="楕円 310"/>
        <xdr:cNvSpPr/>
      </xdr:nvSpPr>
      <xdr:spPr>
        <a:xfrm>
          <a:off x="173990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54429</xdr:rowOff>
    </xdr:from>
    <xdr:to>
      <xdr:col>15</xdr:col>
      <xdr:colOff>50800</xdr:colOff>
      <xdr:row>84</xdr:row>
      <xdr:rowOff>87086</xdr:rowOff>
    </xdr:to>
    <xdr:cxnSp macro="">
      <xdr:nvCxnSpPr>
        <xdr:cNvPr id="312" name="直線コネクタ 311"/>
        <xdr:cNvCxnSpPr/>
      </xdr:nvCxnSpPr>
      <xdr:spPr>
        <a:xfrm>
          <a:off x="1790700" y="1413618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144055</xdr:rowOff>
    </xdr:from>
    <xdr:to>
      <xdr:col>6</xdr:col>
      <xdr:colOff>38100</xdr:colOff>
      <xdr:row>84</xdr:row>
      <xdr:rowOff>74205</xdr:rowOff>
    </xdr:to>
    <xdr:sp macro="" textlink="">
      <xdr:nvSpPr>
        <xdr:cNvPr id="313" name="楕円 312"/>
        <xdr:cNvSpPr/>
      </xdr:nvSpPr>
      <xdr:spPr>
        <a:xfrm>
          <a:off x="965200" y="14058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23405</xdr:rowOff>
    </xdr:from>
    <xdr:to>
      <xdr:col>10</xdr:col>
      <xdr:colOff>114300</xdr:colOff>
      <xdr:row>84</xdr:row>
      <xdr:rowOff>54429</xdr:rowOff>
    </xdr:to>
    <xdr:cxnSp macro="">
      <xdr:nvCxnSpPr>
        <xdr:cNvPr id="314" name="直線コネクタ 313"/>
        <xdr:cNvCxnSpPr/>
      </xdr:nvCxnSpPr>
      <xdr:spPr>
        <a:xfrm>
          <a:off x="1008380" y="14105165"/>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17056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3857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611004"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836304"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156771</xdr:rowOff>
    </xdr:from>
    <xdr:ext cx="405111" cy="259045"/>
    <xdr:sp macro="" textlink="">
      <xdr:nvSpPr>
        <xdr:cNvPr id="319" name="n_1mainValue【公営住宅】&#10;有形固定資産減価償却率"/>
        <xdr:cNvSpPr txBox="1"/>
      </xdr:nvSpPr>
      <xdr:spPr>
        <a:xfrm>
          <a:off x="3170564" y="1423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129013</xdr:rowOff>
    </xdr:from>
    <xdr:ext cx="405111" cy="259045"/>
    <xdr:sp macro="" textlink="">
      <xdr:nvSpPr>
        <xdr:cNvPr id="320" name="n_2mainValue【公営住宅】&#10;有形固定資産減価償却率"/>
        <xdr:cNvSpPr txBox="1"/>
      </xdr:nvSpPr>
      <xdr:spPr>
        <a:xfrm>
          <a:off x="2385704" y="1421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96356</xdr:rowOff>
    </xdr:from>
    <xdr:ext cx="405111" cy="259045"/>
    <xdr:sp macro="" textlink="">
      <xdr:nvSpPr>
        <xdr:cNvPr id="321" name="n_3mainValue【公営住宅】&#10;有形固定資産減価償却率"/>
        <xdr:cNvSpPr txBox="1"/>
      </xdr:nvSpPr>
      <xdr:spPr>
        <a:xfrm>
          <a:off x="1611004" y="1417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65332</xdr:rowOff>
    </xdr:from>
    <xdr:ext cx="405111" cy="259045"/>
    <xdr:sp macro="" textlink="">
      <xdr:nvSpPr>
        <xdr:cNvPr id="322" name="n_4mainValue【公営住宅】&#10;有形固定資産減価償却率"/>
        <xdr:cNvSpPr txBox="1"/>
      </xdr:nvSpPr>
      <xdr:spPr>
        <a:xfrm>
          <a:off x="836304" y="1414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9219565" y="13215747"/>
          <a:ext cx="0" cy="112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9258300" y="143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9154160" y="14342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9258300" y="1374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9192260" y="13890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8445500" y="13881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767080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6873240" y="13904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098540" y="1392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xdr:rowOff>
    </xdr:from>
    <xdr:to>
      <xdr:col>55</xdr:col>
      <xdr:colOff>50800</xdr:colOff>
      <xdr:row>85</xdr:row>
      <xdr:rowOff>106045</xdr:rowOff>
    </xdr:to>
    <xdr:sp macro="" textlink="">
      <xdr:nvSpPr>
        <xdr:cNvPr id="358" name="楕円 357"/>
        <xdr:cNvSpPr/>
      </xdr:nvSpPr>
      <xdr:spPr>
        <a:xfrm>
          <a:off x="9192260" y="14253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90822</xdr:rowOff>
    </xdr:from>
    <xdr:ext cx="469744" cy="259045"/>
    <xdr:sp macro="" textlink="">
      <xdr:nvSpPr>
        <xdr:cNvPr id="359" name="【公営住宅】&#10;一人当たり面積該当値テキスト"/>
        <xdr:cNvSpPr txBox="1"/>
      </xdr:nvSpPr>
      <xdr:spPr>
        <a:xfrm>
          <a:off x="9258300" y="1417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5017</xdr:rowOff>
    </xdr:from>
    <xdr:to>
      <xdr:col>50</xdr:col>
      <xdr:colOff>165100</xdr:colOff>
      <xdr:row>85</xdr:row>
      <xdr:rowOff>106617</xdr:rowOff>
    </xdr:to>
    <xdr:sp macro="" textlink="">
      <xdr:nvSpPr>
        <xdr:cNvPr id="360" name="楕円 359"/>
        <xdr:cNvSpPr/>
      </xdr:nvSpPr>
      <xdr:spPr>
        <a:xfrm>
          <a:off x="8445500" y="1425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55245</xdr:rowOff>
    </xdr:from>
    <xdr:to>
      <xdr:col>55</xdr:col>
      <xdr:colOff>0</xdr:colOff>
      <xdr:row>85</xdr:row>
      <xdr:rowOff>55817</xdr:rowOff>
    </xdr:to>
    <xdr:cxnSp macro="">
      <xdr:nvCxnSpPr>
        <xdr:cNvPr id="361" name="直線コネクタ 360"/>
        <xdr:cNvCxnSpPr/>
      </xdr:nvCxnSpPr>
      <xdr:spPr>
        <a:xfrm flipV="1">
          <a:off x="8496300" y="14304645"/>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2" name="楕円 361"/>
        <xdr:cNvSpPr/>
      </xdr:nvSpPr>
      <xdr:spPr>
        <a:xfrm>
          <a:off x="7670800" y="142549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55817</xdr:rowOff>
    </xdr:from>
    <xdr:to>
      <xdr:col>50</xdr:col>
      <xdr:colOff>114300</xdr:colOff>
      <xdr:row>85</xdr:row>
      <xdr:rowOff>56387</xdr:rowOff>
    </xdr:to>
    <xdr:cxnSp macro="">
      <xdr:nvCxnSpPr>
        <xdr:cNvPr id="363" name="直線コネクタ 362"/>
        <xdr:cNvCxnSpPr/>
      </xdr:nvCxnSpPr>
      <xdr:spPr>
        <a:xfrm flipV="1">
          <a:off x="7713980" y="14305217"/>
          <a:ext cx="78232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6159</xdr:rowOff>
    </xdr:from>
    <xdr:to>
      <xdr:col>41</xdr:col>
      <xdr:colOff>101600</xdr:colOff>
      <xdr:row>85</xdr:row>
      <xdr:rowOff>107759</xdr:rowOff>
    </xdr:to>
    <xdr:sp macro="" textlink="">
      <xdr:nvSpPr>
        <xdr:cNvPr id="364" name="楕円 363"/>
        <xdr:cNvSpPr/>
      </xdr:nvSpPr>
      <xdr:spPr>
        <a:xfrm>
          <a:off x="6873240" y="142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56959</xdr:rowOff>
    </xdr:to>
    <xdr:cxnSp macro="">
      <xdr:nvCxnSpPr>
        <xdr:cNvPr id="365" name="直線コネクタ 364"/>
        <xdr:cNvCxnSpPr/>
      </xdr:nvCxnSpPr>
      <xdr:spPr>
        <a:xfrm flipV="1">
          <a:off x="6924040" y="14305787"/>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xdr:rowOff>
    </xdr:from>
    <xdr:to>
      <xdr:col>36</xdr:col>
      <xdr:colOff>165100</xdr:colOff>
      <xdr:row>85</xdr:row>
      <xdr:rowOff>108331</xdr:rowOff>
    </xdr:to>
    <xdr:sp macro="" textlink="">
      <xdr:nvSpPr>
        <xdr:cNvPr id="366" name="楕円 365"/>
        <xdr:cNvSpPr/>
      </xdr:nvSpPr>
      <xdr:spPr>
        <a:xfrm>
          <a:off x="6098540" y="142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56959</xdr:rowOff>
    </xdr:from>
    <xdr:to>
      <xdr:col>41</xdr:col>
      <xdr:colOff>50800</xdr:colOff>
      <xdr:row>85</xdr:row>
      <xdr:rowOff>57531</xdr:rowOff>
    </xdr:to>
    <xdr:cxnSp macro="">
      <xdr:nvCxnSpPr>
        <xdr:cNvPr id="367" name="直線コネクタ 366"/>
        <xdr:cNvCxnSpPr/>
      </xdr:nvCxnSpPr>
      <xdr:spPr>
        <a:xfrm flipV="1">
          <a:off x="6149340" y="14306359"/>
          <a:ext cx="7747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8271587" y="1366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750958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6712027" y="1368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5937327" y="137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97744</xdr:rowOff>
    </xdr:from>
    <xdr:ext cx="469744" cy="259045"/>
    <xdr:sp macro="" textlink="">
      <xdr:nvSpPr>
        <xdr:cNvPr id="372" name="n_1mainValue【公営住宅】&#10;一人当たり面積"/>
        <xdr:cNvSpPr txBox="1"/>
      </xdr:nvSpPr>
      <xdr:spPr>
        <a:xfrm>
          <a:off x="8271587" y="1434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3" name="n_2mainValue【公営住宅】&#10;一人当たり面積"/>
        <xdr:cNvSpPr txBox="1"/>
      </xdr:nvSpPr>
      <xdr:spPr>
        <a:xfrm>
          <a:off x="750958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98886</xdr:rowOff>
    </xdr:from>
    <xdr:ext cx="469744" cy="259045"/>
    <xdr:sp macro="" textlink="">
      <xdr:nvSpPr>
        <xdr:cNvPr id="374" name="n_3mainValue【公営住宅】&#10;一人当たり面積"/>
        <xdr:cNvSpPr txBox="1"/>
      </xdr:nvSpPr>
      <xdr:spPr>
        <a:xfrm>
          <a:off x="6712027" y="1434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99458</xdr:rowOff>
    </xdr:from>
    <xdr:ext cx="469744" cy="259045"/>
    <xdr:sp macro="" textlink="">
      <xdr:nvSpPr>
        <xdr:cNvPr id="375" name="n_4mainValue【公営住宅】&#10;一人当たり面積"/>
        <xdr:cNvSpPr txBox="1"/>
      </xdr:nvSpPr>
      <xdr:spPr>
        <a:xfrm>
          <a:off x="5937327" y="1434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4375764" y="55587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44145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42875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35788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2029440" y="6138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432" name="楕円 431"/>
        <xdr:cNvSpPr/>
      </xdr:nvSpPr>
      <xdr:spPr>
        <a:xfrm>
          <a:off x="14325600" y="60090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433" name="【認定こども園・幼稚園・保育所】&#10;有形固定資産減価償却率該当値テキスト"/>
        <xdr:cNvSpPr txBox="1"/>
      </xdr:nvSpPr>
      <xdr:spPr>
        <a:xfrm>
          <a:off x="144145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34925</xdr:rowOff>
    </xdr:from>
    <xdr:to>
      <xdr:col>81</xdr:col>
      <xdr:colOff>101600</xdr:colOff>
      <xdr:row>36</xdr:row>
      <xdr:rowOff>136525</xdr:rowOff>
    </xdr:to>
    <xdr:sp macro="" textlink="">
      <xdr:nvSpPr>
        <xdr:cNvPr id="434" name="楕円 433"/>
        <xdr:cNvSpPr/>
      </xdr:nvSpPr>
      <xdr:spPr>
        <a:xfrm>
          <a:off x="1357884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85725</xdr:rowOff>
    </xdr:to>
    <xdr:cxnSp macro="">
      <xdr:nvCxnSpPr>
        <xdr:cNvPr id="435" name="直線コネクタ 434"/>
        <xdr:cNvCxnSpPr/>
      </xdr:nvCxnSpPr>
      <xdr:spPr>
        <a:xfrm flipV="1">
          <a:off x="13629640" y="6055995"/>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436" name="楕円 435"/>
        <xdr:cNvSpPr/>
      </xdr:nvSpPr>
      <xdr:spPr>
        <a:xfrm>
          <a:off x="1280414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36</xdr:row>
      <xdr:rowOff>99060</xdr:rowOff>
    </xdr:to>
    <xdr:cxnSp macro="">
      <xdr:nvCxnSpPr>
        <xdr:cNvPr id="437" name="直線コネクタ 436"/>
        <xdr:cNvCxnSpPr/>
      </xdr:nvCxnSpPr>
      <xdr:spPr>
        <a:xfrm flipV="1">
          <a:off x="12854940" y="6120765"/>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27305</xdr:rowOff>
    </xdr:from>
    <xdr:to>
      <xdr:col>72</xdr:col>
      <xdr:colOff>38100</xdr:colOff>
      <xdr:row>36</xdr:row>
      <xdr:rowOff>128905</xdr:rowOff>
    </xdr:to>
    <xdr:sp macro="" textlink="">
      <xdr:nvSpPr>
        <xdr:cNvPr id="438" name="楕円 437"/>
        <xdr:cNvSpPr/>
      </xdr:nvSpPr>
      <xdr:spPr>
        <a:xfrm>
          <a:off x="12029440" y="6062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36</xdr:row>
      <xdr:rowOff>99060</xdr:rowOff>
    </xdr:to>
    <xdr:cxnSp macro="">
      <xdr:nvCxnSpPr>
        <xdr:cNvPr id="439" name="直線コネクタ 438"/>
        <xdr:cNvCxnSpPr/>
      </xdr:nvCxnSpPr>
      <xdr:spPr>
        <a:xfrm>
          <a:off x="12072620" y="611314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440" name="楕円 439"/>
        <xdr:cNvSpPr/>
      </xdr:nvSpPr>
      <xdr:spPr>
        <a:xfrm>
          <a:off x="1123188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78105</xdr:rowOff>
    </xdr:from>
    <xdr:to>
      <xdr:col>71</xdr:col>
      <xdr:colOff>177800</xdr:colOff>
      <xdr:row>37</xdr:row>
      <xdr:rowOff>30480</xdr:rowOff>
    </xdr:to>
    <xdr:cxnSp macro="">
      <xdr:nvCxnSpPr>
        <xdr:cNvPr id="441" name="直線コネクタ 440"/>
        <xdr:cNvCxnSpPr/>
      </xdr:nvCxnSpPr>
      <xdr:spPr>
        <a:xfrm flipV="1">
          <a:off x="11282680" y="6113145"/>
          <a:ext cx="78994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xdr:cNvSpPr txBox="1"/>
      </xdr:nvSpPr>
      <xdr:spPr>
        <a:xfrm>
          <a:off x="134372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xdr:cNvSpPr txBox="1"/>
      </xdr:nvSpPr>
      <xdr:spPr>
        <a:xfrm>
          <a:off x="119005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5" name="n_4aveValue【認定こども園・幼稚園・保育所】&#10;有形固定資産減価償却率"/>
        <xdr:cNvSpPr txBox="1"/>
      </xdr:nvSpPr>
      <xdr:spPr>
        <a:xfrm>
          <a:off x="1110298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153052</xdr:rowOff>
    </xdr:from>
    <xdr:ext cx="405111" cy="259045"/>
    <xdr:sp macro="" textlink="">
      <xdr:nvSpPr>
        <xdr:cNvPr id="446" name="n_1mainValue【認定こども園・幼稚園・保育所】&#10;有形固定資産減価償却率"/>
        <xdr:cNvSpPr txBox="1"/>
      </xdr:nvSpPr>
      <xdr:spPr>
        <a:xfrm>
          <a:off x="134372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447" name="n_2mainValue【認定こども園・幼稚園・保育所】&#10;有形固定資産減価償却率"/>
        <xdr:cNvSpPr txBox="1"/>
      </xdr:nvSpPr>
      <xdr:spPr>
        <a:xfrm>
          <a:off x="126752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145432</xdr:rowOff>
    </xdr:from>
    <xdr:ext cx="405111" cy="259045"/>
    <xdr:sp macro="" textlink="">
      <xdr:nvSpPr>
        <xdr:cNvPr id="448" name="n_3mainValue【認定こども園・幼稚園・保育所】&#10;有形固定資産減価償却率"/>
        <xdr:cNvSpPr txBox="1"/>
      </xdr:nvSpPr>
      <xdr:spPr>
        <a:xfrm>
          <a:off x="119005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449" name="n_4mainValue【認定こども園・幼稚園・保育所】&#10;有形固定資産減価償却率"/>
        <xdr:cNvSpPr txBox="1"/>
      </xdr:nvSpPr>
      <xdr:spPr>
        <a:xfrm>
          <a:off x="1110298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19509104" y="5660898"/>
          <a:ext cx="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1954784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1944370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19547840" y="54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19443700" y="5660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xdr:cNvSpPr txBox="1"/>
      </xdr:nvSpPr>
      <xdr:spPr>
        <a:xfrm>
          <a:off x="19547840" y="649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19458940" y="66410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18735040" y="66296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179374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7162780" y="662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6388080" y="6668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29972</xdr:rowOff>
    </xdr:from>
    <xdr:to>
      <xdr:col>116</xdr:col>
      <xdr:colOff>114300</xdr:colOff>
      <xdr:row>40</xdr:row>
      <xdr:rowOff>131572</xdr:rowOff>
    </xdr:to>
    <xdr:sp macro="" textlink="">
      <xdr:nvSpPr>
        <xdr:cNvPr id="487" name="楕円 486"/>
        <xdr:cNvSpPr/>
      </xdr:nvSpPr>
      <xdr:spPr>
        <a:xfrm>
          <a:off x="19458940" y="67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8399</xdr:rowOff>
    </xdr:from>
    <xdr:ext cx="469744" cy="259045"/>
    <xdr:sp macro="" textlink="">
      <xdr:nvSpPr>
        <xdr:cNvPr id="488" name="【認定こども園・幼稚園・保育所】&#10;一人当たり面積該当値テキスト"/>
        <xdr:cNvSpPr txBox="1"/>
      </xdr:nvSpPr>
      <xdr:spPr>
        <a:xfrm>
          <a:off x="19547840"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489" name="楕円 488"/>
        <xdr:cNvSpPr/>
      </xdr:nvSpPr>
      <xdr:spPr>
        <a:xfrm>
          <a:off x="18735040" y="6698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80772</xdr:rowOff>
    </xdr:to>
    <xdr:cxnSp macro="">
      <xdr:nvCxnSpPr>
        <xdr:cNvPr id="490" name="直線コネクタ 489"/>
        <xdr:cNvCxnSpPr/>
      </xdr:nvCxnSpPr>
      <xdr:spPr>
        <a:xfrm>
          <a:off x="18778220" y="6745224"/>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91" name="楕円 490"/>
        <xdr:cNvSpPr/>
      </xdr:nvSpPr>
      <xdr:spPr>
        <a:xfrm>
          <a:off x="1793748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40</xdr:row>
      <xdr:rowOff>39624</xdr:rowOff>
    </xdr:to>
    <xdr:cxnSp macro="">
      <xdr:nvCxnSpPr>
        <xdr:cNvPr id="492" name="直線コネクタ 491"/>
        <xdr:cNvCxnSpPr/>
      </xdr:nvCxnSpPr>
      <xdr:spPr>
        <a:xfrm>
          <a:off x="17988280" y="6694170"/>
          <a:ext cx="78994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93" name="楕円 492"/>
        <xdr:cNvSpPr/>
      </xdr:nvSpPr>
      <xdr:spPr>
        <a:xfrm>
          <a:off x="17162780" y="662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137922</xdr:rowOff>
    </xdr:from>
    <xdr:to>
      <xdr:col>107</xdr:col>
      <xdr:colOff>50800</xdr:colOff>
      <xdr:row>39</xdr:row>
      <xdr:rowOff>156210</xdr:rowOff>
    </xdr:to>
    <xdr:cxnSp macro="">
      <xdr:nvCxnSpPr>
        <xdr:cNvPr id="494" name="直線コネクタ 493"/>
        <xdr:cNvCxnSpPr/>
      </xdr:nvCxnSpPr>
      <xdr:spPr>
        <a:xfrm>
          <a:off x="17213580" y="6675882"/>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91694</xdr:rowOff>
    </xdr:from>
    <xdr:to>
      <xdr:col>98</xdr:col>
      <xdr:colOff>38100</xdr:colOff>
      <xdr:row>40</xdr:row>
      <xdr:rowOff>21844</xdr:rowOff>
    </xdr:to>
    <xdr:sp macro="" textlink="">
      <xdr:nvSpPr>
        <xdr:cNvPr id="495" name="楕円 494"/>
        <xdr:cNvSpPr/>
      </xdr:nvSpPr>
      <xdr:spPr>
        <a:xfrm>
          <a:off x="16388080" y="6629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137922</xdr:rowOff>
    </xdr:from>
    <xdr:to>
      <xdr:col>102</xdr:col>
      <xdr:colOff>114300</xdr:colOff>
      <xdr:row>39</xdr:row>
      <xdr:rowOff>142494</xdr:rowOff>
    </xdr:to>
    <xdr:cxnSp macro="">
      <xdr:nvCxnSpPr>
        <xdr:cNvPr id="496" name="直線コネクタ 495"/>
        <xdr:cNvCxnSpPr/>
      </xdr:nvCxnSpPr>
      <xdr:spPr>
        <a:xfrm flipV="1">
          <a:off x="16431260" y="667588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xdr:cNvSpPr txBox="1"/>
      </xdr:nvSpPr>
      <xdr:spPr>
        <a:xfrm>
          <a:off x="1856112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xdr:cNvSpPr txBox="1"/>
      </xdr:nvSpPr>
      <xdr:spPr>
        <a:xfrm>
          <a:off x="1777626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xdr:cNvSpPr txBox="1"/>
      </xdr:nvSpPr>
      <xdr:spPr>
        <a:xfrm>
          <a:off x="170015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xdr:cNvSpPr txBox="1"/>
      </xdr:nvSpPr>
      <xdr:spPr>
        <a:xfrm>
          <a:off x="16226867" y="6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501" name="n_1mainValue【認定こども園・幼稚園・保育所】&#10;一人当たり面積"/>
        <xdr:cNvSpPr txBox="1"/>
      </xdr:nvSpPr>
      <xdr:spPr>
        <a:xfrm>
          <a:off x="18561127" y="67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02" name="n_2mainValue【認定こども園・幼稚園・保育所】&#10;一人当たり面積"/>
        <xdr:cNvSpPr txBox="1"/>
      </xdr:nvSpPr>
      <xdr:spPr>
        <a:xfrm>
          <a:off x="1777626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03" name="n_3mainValue【認定こども園・幼稚園・保育所】&#10;一人当たり面積"/>
        <xdr:cNvSpPr txBox="1"/>
      </xdr:nvSpPr>
      <xdr:spPr>
        <a:xfrm>
          <a:off x="17001567"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38371</xdr:rowOff>
    </xdr:from>
    <xdr:ext cx="469744" cy="259045"/>
    <xdr:sp macro="" textlink="">
      <xdr:nvSpPr>
        <xdr:cNvPr id="504" name="n_4mainValue【認定こども園・幼稚園・保育所】&#10;一人当たり面積"/>
        <xdr:cNvSpPr txBox="1"/>
      </xdr:nvSpPr>
      <xdr:spPr>
        <a:xfrm>
          <a:off x="1622686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4375764" y="931735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44145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4287500" y="1088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4414500" y="9096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4287500" y="9317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4414500" y="1020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4325600" y="103505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357884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28041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202944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123188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544" name="楕円 543"/>
        <xdr:cNvSpPr/>
      </xdr:nvSpPr>
      <xdr:spPr>
        <a:xfrm>
          <a:off x="14325600" y="104305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545" name="【学校施設】&#10;有形固定資産減価償却率該当値テキスト"/>
        <xdr:cNvSpPr txBox="1"/>
      </xdr:nvSpPr>
      <xdr:spPr>
        <a:xfrm>
          <a:off x="144145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546" name="楕円 545"/>
        <xdr:cNvSpPr/>
      </xdr:nvSpPr>
      <xdr:spPr>
        <a:xfrm>
          <a:off x="135788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102870</xdr:rowOff>
    </xdr:to>
    <xdr:cxnSp macro="">
      <xdr:nvCxnSpPr>
        <xdr:cNvPr id="547" name="直線コネクタ 546"/>
        <xdr:cNvCxnSpPr/>
      </xdr:nvCxnSpPr>
      <xdr:spPr>
        <a:xfrm flipV="1">
          <a:off x="13629640" y="1048131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548" name="楕円 547"/>
        <xdr:cNvSpPr/>
      </xdr:nvSpPr>
      <xdr:spPr>
        <a:xfrm>
          <a:off x="12804140" y="1046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62</xdr:row>
      <xdr:rowOff>123825</xdr:rowOff>
    </xdr:to>
    <xdr:cxnSp macro="">
      <xdr:nvCxnSpPr>
        <xdr:cNvPr id="549" name="直線コネクタ 548"/>
        <xdr:cNvCxnSpPr/>
      </xdr:nvCxnSpPr>
      <xdr:spPr>
        <a:xfrm flipV="1">
          <a:off x="12854940" y="1049655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34925</xdr:rowOff>
    </xdr:from>
    <xdr:to>
      <xdr:col>72</xdr:col>
      <xdr:colOff>38100</xdr:colOff>
      <xdr:row>62</xdr:row>
      <xdr:rowOff>136525</xdr:rowOff>
    </xdr:to>
    <xdr:sp macro="" textlink="">
      <xdr:nvSpPr>
        <xdr:cNvPr id="550" name="楕円 549"/>
        <xdr:cNvSpPr/>
      </xdr:nvSpPr>
      <xdr:spPr>
        <a:xfrm>
          <a:off x="12029440" y="10428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85725</xdr:rowOff>
    </xdr:from>
    <xdr:to>
      <xdr:col>76</xdr:col>
      <xdr:colOff>114300</xdr:colOff>
      <xdr:row>62</xdr:row>
      <xdr:rowOff>123825</xdr:rowOff>
    </xdr:to>
    <xdr:cxnSp macro="">
      <xdr:nvCxnSpPr>
        <xdr:cNvPr id="551" name="直線コネクタ 550"/>
        <xdr:cNvCxnSpPr/>
      </xdr:nvCxnSpPr>
      <xdr:spPr>
        <a:xfrm>
          <a:off x="12072620" y="1047940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552" name="楕円 551"/>
        <xdr:cNvSpPr/>
      </xdr:nvSpPr>
      <xdr:spPr>
        <a:xfrm>
          <a:off x="1123188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62</xdr:row>
      <xdr:rowOff>85725</xdr:rowOff>
    </xdr:to>
    <xdr:cxnSp macro="">
      <xdr:nvCxnSpPr>
        <xdr:cNvPr id="553" name="直線コネクタ 552"/>
        <xdr:cNvCxnSpPr/>
      </xdr:nvCxnSpPr>
      <xdr:spPr>
        <a:xfrm>
          <a:off x="11282680" y="10199370"/>
          <a:ext cx="78994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34372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26752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19005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xdr:cNvSpPr txBox="1"/>
      </xdr:nvSpPr>
      <xdr:spPr>
        <a:xfrm>
          <a:off x="111029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558" name="n_1mainValue【学校施設】&#10;有形固定資産減価償却率"/>
        <xdr:cNvSpPr txBox="1"/>
      </xdr:nvSpPr>
      <xdr:spPr>
        <a:xfrm>
          <a:off x="134372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559" name="n_2mainValue【学校施設】&#10;有形固定資産減価償却率"/>
        <xdr:cNvSpPr txBox="1"/>
      </xdr:nvSpPr>
      <xdr:spPr>
        <a:xfrm>
          <a:off x="126752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127652</xdr:rowOff>
    </xdr:from>
    <xdr:ext cx="405111" cy="259045"/>
    <xdr:sp macro="" textlink="">
      <xdr:nvSpPr>
        <xdr:cNvPr id="560" name="n_3mainValue【学校施設】&#10;有形固定資産減価償却率"/>
        <xdr:cNvSpPr txBox="1"/>
      </xdr:nvSpPr>
      <xdr:spPr>
        <a:xfrm>
          <a:off x="119005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36847</xdr:rowOff>
    </xdr:from>
    <xdr:ext cx="405111" cy="259045"/>
    <xdr:sp macro="" textlink="">
      <xdr:nvSpPr>
        <xdr:cNvPr id="561" name="n_4mainValue【学校施設】&#10;有形固定資産減価償却率"/>
        <xdr:cNvSpPr txBox="1"/>
      </xdr:nvSpPr>
      <xdr:spPr>
        <a:xfrm>
          <a:off x="1110298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19509104" y="9387949"/>
          <a:ext cx="0" cy="138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19547840"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19443700" y="1077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19547840" y="91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19443700" y="93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19547840" y="1044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19458940" y="105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18735040" y="10614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17937480" y="106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7162780" y="10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6388080" y="1062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54356</xdr:rowOff>
    </xdr:from>
    <xdr:to>
      <xdr:col>116</xdr:col>
      <xdr:colOff>114300</xdr:colOff>
      <xdr:row>63</xdr:row>
      <xdr:rowOff>155956</xdr:rowOff>
    </xdr:to>
    <xdr:sp macro="" textlink="">
      <xdr:nvSpPr>
        <xdr:cNvPr id="603" name="楕円 602"/>
        <xdr:cNvSpPr/>
      </xdr:nvSpPr>
      <xdr:spPr>
        <a:xfrm>
          <a:off x="1945894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04" name="【学校施設】&#10;一人当たり面積該当値テキスト"/>
        <xdr:cNvSpPr txBox="1"/>
      </xdr:nvSpPr>
      <xdr:spPr>
        <a:xfrm>
          <a:off x="19547840" y="105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30952</xdr:rowOff>
    </xdr:from>
    <xdr:to>
      <xdr:col>112</xdr:col>
      <xdr:colOff>38100</xdr:colOff>
      <xdr:row>63</xdr:row>
      <xdr:rowOff>132552</xdr:rowOff>
    </xdr:to>
    <xdr:sp macro="" textlink="">
      <xdr:nvSpPr>
        <xdr:cNvPr id="605" name="楕円 604"/>
        <xdr:cNvSpPr/>
      </xdr:nvSpPr>
      <xdr:spPr>
        <a:xfrm>
          <a:off x="18735040" y="105922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81752</xdr:rowOff>
    </xdr:from>
    <xdr:to>
      <xdr:col>116</xdr:col>
      <xdr:colOff>63500</xdr:colOff>
      <xdr:row>63</xdr:row>
      <xdr:rowOff>105156</xdr:rowOff>
    </xdr:to>
    <xdr:cxnSp macro="">
      <xdr:nvCxnSpPr>
        <xdr:cNvPr id="606" name="直線コネクタ 605"/>
        <xdr:cNvCxnSpPr/>
      </xdr:nvCxnSpPr>
      <xdr:spPr>
        <a:xfrm>
          <a:off x="18778220" y="10643072"/>
          <a:ext cx="73152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28448</xdr:rowOff>
    </xdr:from>
    <xdr:to>
      <xdr:col>107</xdr:col>
      <xdr:colOff>101600</xdr:colOff>
      <xdr:row>63</xdr:row>
      <xdr:rowOff>130048</xdr:rowOff>
    </xdr:to>
    <xdr:sp macro="" textlink="">
      <xdr:nvSpPr>
        <xdr:cNvPr id="607" name="楕円 606"/>
        <xdr:cNvSpPr/>
      </xdr:nvSpPr>
      <xdr:spPr>
        <a:xfrm>
          <a:off x="1793748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79248</xdr:rowOff>
    </xdr:from>
    <xdr:to>
      <xdr:col>111</xdr:col>
      <xdr:colOff>177800</xdr:colOff>
      <xdr:row>63</xdr:row>
      <xdr:rowOff>81752</xdr:rowOff>
    </xdr:to>
    <xdr:cxnSp macro="">
      <xdr:nvCxnSpPr>
        <xdr:cNvPr id="608" name="直線コネクタ 607"/>
        <xdr:cNvCxnSpPr/>
      </xdr:nvCxnSpPr>
      <xdr:spPr>
        <a:xfrm>
          <a:off x="17988280" y="10640568"/>
          <a:ext cx="78994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31605</xdr:rowOff>
    </xdr:from>
    <xdr:to>
      <xdr:col>102</xdr:col>
      <xdr:colOff>165100</xdr:colOff>
      <xdr:row>63</xdr:row>
      <xdr:rowOff>133205</xdr:rowOff>
    </xdr:to>
    <xdr:sp macro="" textlink="">
      <xdr:nvSpPr>
        <xdr:cNvPr id="609" name="楕円 608"/>
        <xdr:cNvSpPr/>
      </xdr:nvSpPr>
      <xdr:spPr>
        <a:xfrm>
          <a:off x="17162780" y="105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79248</xdr:rowOff>
    </xdr:from>
    <xdr:to>
      <xdr:col>107</xdr:col>
      <xdr:colOff>50800</xdr:colOff>
      <xdr:row>63</xdr:row>
      <xdr:rowOff>82405</xdr:rowOff>
    </xdr:to>
    <xdr:cxnSp macro="">
      <xdr:nvCxnSpPr>
        <xdr:cNvPr id="610" name="直線コネクタ 609"/>
        <xdr:cNvCxnSpPr/>
      </xdr:nvCxnSpPr>
      <xdr:spPr>
        <a:xfrm flipV="1">
          <a:off x="17213580" y="10640568"/>
          <a:ext cx="7747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34544</xdr:rowOff>
    </xdr:from>
    <xdr:to>
      <xdr:col>98</xdr:col>
      <xdr:colOff>38100</xdr:colOff>
      <xdr:row>63</xdr:row>
      <xdr:rowOff>136144</xdr:rowOff>
    </xdr:to>
    <xdr:sp macro="" textlink="">
      <xdr:nvSpPr>
        <xdr:cNvPr id="611" name="楕円 610"/>
        <xdr:cNvSpPr/>
      </xdr:nvSpPr>
      <xdr:spPr>
        <a:xfrm>
          <a:off x="16388080" y="10595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82405</xdr:rowOff>
    </xdr:from>
    <xdr:to>
      <xdr:col>102</xdr:col>
      <xdr:colOff>114300</xdr:colOff>
      <xdr:row>63</xdr:row>
      <xdr:rowOff>85344</xdr:rowOff>
    </xdr:to>
    <xdr:cxnSp macro="">
      <xdr:nvCxnSpPr>
        <xdr:cNvPr id="612" name="直線コネクタ 611"/>
        <xdr:cNvCxnSpPr/>
      </xdr:nvCxnSpPr>
      <xdr:spPr>
        <a:xfrm flipV="1">
          <a:off x="16431260" y="10643725"/>
          <a:ext cx="78232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xdr:cNvSpPr txBox="1"/>
      </xdr:nvSpPr>
      <xdr:spPr>
        <a:xfrm>
          <a:off x="18561127" y="107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xdr:cNvSpPr txBox="1"/>
      </xdr:nvSpPr>
      <xdr:spPr>
        <a:xfrm>
          <a:off x="1777626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xdr:cNvSpPr txBox="1"/>
      </xdr:nvSpPr>
      <xdr:spPr>
        <a:xfrm>
          <a:off x="17001567" y="107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6" name="n_4aveValue【学校施設】&#10;一人当たり面積"/>
        <xdr:cNvSpPr txBox="1"/>
      </xdr:nvSpPr>
      <xdr:spPr>
        <a:xfrm>
          <a:off x="16226867" y="107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149079</xdr:rowOff>
    </xdr:from>
    <xdr:ext cx="469744" cy="259045"/>
    <xdr:sp macro="" textlink="">
      <xdr:nvSpPr>
        <xdr:cNvPr id="617" name="n_1mainValue【学校施設】&#10;一人当たり面積"/>
        <xdr:cNvSpPr txBox="1"/>
      </xdr:nvSpPr>
      <xdr:spPr>
        <a:xfrm>
          <a:off x="18561127" y="103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146575</xdr:rowOff>
    </xdr:from>
    <xdr:ext cx="469744" cy="259045"/>
    <xdr:sp macro="" textlink="">
      <xdr:nvSpPr>
        <xdr:cNvPr id="618" name="n_2mainValue【学校施設】&#10;一人当たり面積"/>
        <xdr:cNvSpPr txBox="1"/>
      </xdr:nvSpPr>
      <xdr:spPr>
        <a:xfrm>
          <a:off x="1777626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149732</xdr:rowOff>
    </xdr:from>
    <xdr:ext cx="469744" cy="259045"/>
    <xdr:sp macro="" textlink="">
      <xdr:nvSpPr>
        <xdr:cNvPr id="619" name="n_3mainValue【学校施設】&#10;一人当たり面積"/>
        <xdr:cNvSpPr txBox="1"/>
      </xdr:nvSpPr>
      <xdr:spPr>
        <a:xfrm>
          <a:off x="17001567" y="103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152671</xdr:rowOff>
    </xdr:from>
    <xdr:ext cx="469744" cy="259045"/>
    <xdr:sp macro="" textlink="">
      <xdr:nvSpPr>
        <xdr:cNvPr id="620" name="n_4mainValue【学校施設】&#10;一人当たり面積"/>
        <xdr:cNvSpPr txBox="1"/>
      </xdr:nvSpPr>
      <xdr:spPr>
        <a:xfrm>
          <a:off x="16226867" y="1037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xdr:cNvCxnSpPr/>
      </xdr:nvCxnSpPr>
      <xdr:spPr>
        <a:xfrm flipV="1">
          <a:off x="14375764" y="13091159"/>
          <a:ext cx="0" cy="149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xdr:cNvSpPr txBox="1"/>
      </xdr:nvSpPr>
      <xdr:spPr>
        <a:xfrm>
          <a:off x="14414500" y="12874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xdr:cNvSpPr/>
      </xdr:nvSpPr>
      <xdr:spPr>
        <a:xfrm>
          <a:off x="135788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xdr:cNvSpPr/>
      </xdr:nvSpPr>
      <xdr:spPr>
        <a:xfrm>
          <a:off x="12029440" y="13846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xdr:cNvSpPr/>
      </xdr:nvSpPr>
      <xdr:spPr>
        <a:xfrm>
          <a:off x="1123188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62" name="楕円 661"/>
        <xdr:cNvSpPr/>
      </xdr:nvSpPr>
      <xdr:spPr>
        <a:xfrm>
          <a:off x="14325600" y="140663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130646</xdr:rowOff>
    </xdr:from>
    <xdr:ext cx="405111" cy="259045"/>
    <xdr:sp macro="" textlink="">
      <xdr:nvSpPr>
        <xdr:cNvPr id="663" name="【児童館】&#10;有形固定資産減価償却率該当値テキスト"/>
        <xdr:cNvSpPr txBox="1"/>
      </xdr:nvSpPr>
      <xdr:spPr>
        <a:xfrm>
          <a:off x="14414500"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121194</xdr:rowOff>
    </xdr:from>
    <xdr:to>
      <xdr:col>81</xdr:col>
      <xdr:colOff>101600</xdr:colOff>
      <xdr:row>84</xdr:row>
      <xdr:rowOff>51344</xdr:rowOff>
    </xdr:to>
    <xdr:sp macro="" textlink="">
      <xdr:nvSpPr>
        <xdr:cNvPr id="664" name="楕円 663"/>
        <xdr:cNvSpPr/>
      </xdr:nvSpPr>
      <xdr:spPr>
        <a:xfrm>
          <a:off x="13578840" y="1403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xdr:rowOff>
    </xdr:from>
    <xdr:to>
      <xdr:col>85</xdr:col>
      <xdr:colOff>127000</xdr:colOff>
      <xdr:row>84</xdr:row>
      <xdr:rowOff>31569</xdr:rowOff>
    </xdr:to>
    <xdr:cxnSp macro="">
      <xdr:nvCxnSpPr>
        <xdr:cNvPr id="665" name="直線コネクタ 664"/>
        <xdr:cNvCxnSpPr/>
      </xdr:nvCxnSpPr>
      <xdr:spPr>
        <a:xfrm>
          <a:off x="13629640" y="14082304"/>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88537</xdr:rowOff>
    </xdr:from>
    <xdr:to>
      <xdr:col>76</xdr:col>
      <xdr:colOff>165100</xdr:colOff>
      <xdr:row>84</xdr:row>
      <xdr:rowOff>18687</xdr:rowOff>
    </xdr:to>
    <xdr:sp macro="" textlink="">
      <xdr:nvSpPr>
        <xdr:cNvPr id="666" name="楕円 665"/>
        <xdr:cNvSpPr/>
      </xdr:nvSpPr>
      <xdr:spPr>
        <a:xfrm>
          <a:off x="12804140" y="14002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139337</xdr:rowOff>
    </xdr:from>
    <xdr:to>
      <xdr:col>81</xdr:col>
      <xdr:colOff>50800</xdr:colOff>
      <xdr:row>84</xdr:row>
      <xdr:rowOff>544</xdr:rowOff>
    </xdr:to>
    <xdr:cxnSp macro="">
      <xdr:nvCxnSpPr>
        <xdr:cNvPr id="667" name="直線コネクタ 666"/>
        <xdr:cNvCxnSpPr/>
      </xdr:nvCxnSpPr>
      <xdr:spPr>
        <a:xfrm>
          <a:off x="12854940" y="14053457"/>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68" name="楕円 667"/>
        <xdr:cNvSpPr/>
      </xdr:nvSpPr>
      <xdr:spPr>
        <a:xfrm>
          <a:off x="12029440" y="139716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108313</xdr:rowOff>
    </xdr:from>
    <xdr:to>
      <xdr:col>76</xdr:col>
      <xdr:colOff>114300</xdr:colOff>
      <xdr:row>83</xdr:row>
      <xdr:rowOff>139337</xdr:rowOff>
    </xdr:to>
    <xdr:cxnSp macro="">
      <xdr:nvCxnSpPr>
        <xdr:cNvPr id="669" name="直線コネクタ 668"/>
        <xdr:cNvCxnSpPr/>
      </xdr:nvCxnSpPr>
      <xdr:spPr>
        <a:xfrm>
          <a:off x="12072620" y="14022433"/>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70576</xdr:rowOff>
    </xdr:from>
    <xdr:to>
      <xdr:col>67</xdr:col>
      <xdr:colOff>101600</xdr:colOff>
      <xdr:row>83</xdr:row>
      <xdr:rowOff>726</xdr:rowOff>
    </xdr:to>
    <xdr:sp macro="" textlink="">
      <xdr:nvSpPr>
        <xdr:cNvPr id="670" name="楕円 669"/>
        <xdr:cNvSpPr/>
      </xdr:nvSpPr>
      <xdr:spPr>
        <a:xfrm>
          <a:off x="11231880" y="1381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121376</xdr:rowOff>
    </xdr:from>
    <xdr:to>
      <xdr:col>71</xdr:col>
      <xdr:colOff>177800</xdr:colOff>
      <xdr:row>83</xdr:row>
      <xdr:rowOff>108313</xdr:rowOff>
    </xdr:to>
    <xdr:cxnSp macro="">
      <xdr:nvCxnSpPr>
        <xdr:cNvPr id="671" name="直線コネクタ 670"/>
        <xdr:cNvCxnSpPr/>
      </xdr:nvCxnSpPr>
      <xdr:spPr>
        <a:xfrm>
          <a:off x="11282680" y="13867856"/>
          <a:ext cx="78994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2" name="n_1aveValue【児童館】&#10;有形固定資産減価償却率"/>
        <xdr:cNvSpPr txBox="1"/>
      </xdr:nvSpPr>
      <xdr:spPr>
        <a:xfrm>
          <a:off x="134372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3" name="n_2aveValue【児童館】&#10;有形固定資産減価償却率"/>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74" name="n_3aveValue【児童館】&#10;有形固定資産減価償却率"/>
        <xdr:cNvSpPr txBox="1"/>
      </xdr:nvSpPr>
      <xdr:spPr>
        <a:xfrm>
          <a:off x="11900544" y="1362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5" name="n_4aveValue【児童館】&#10;有形固定資産減価償却率"/>
        <xdr:cNvSpPr txBox="1"/>
      </xdr:nvSpPr>
      <xdr:spPr>
        <a:xfrm>
          <a:off x="11102984" y="1399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42471</xdr:rowOff>
    </xdr:from>
    <xdr:ext cx="405111" cy="259045"/>
    <xdr:sp macro="" textlink="">
      <xdr:nvSpPr>
        <xdr:cNvPr id="676" name="n_1mainValue【児童館】&#10;有形固定資産減価償却率"/>
        <xdr:cNvSpPr txBox="1"/>
      </xdr:nvSpPr>
      <xdr:spPr>
        <a:xfrm>
          <a:off x="1343724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677" name="n_2mainValue【児童館】&#10;有形固定資産減価償却率"/>
        <xdr:cNvSpPr txBox="1"/>
      </xdr:nvSpPr>
      <xdr:spPr>
        <a:xfrm>
          <a:off x="12675244"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78" name="n_3mainValue【児童館】&#10;有形固定資産減価償却率"/>
        <xdr:cNvSpPr txBox="1"/>
      </xdr:nvSpPr>
      <xdr:spPr>
        <a:xfrm>
          <a:off x="1190054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679" name="n_4mainValue【児童館】&#10;有形固定資産減価償却率"/>
        <xdr:cNvSpPr txBox="1"/>
      </xdr:nvSpPr>
      <xdr:spPr>
        <a:xfrm>
          <a:off x="1110298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xdr:cNvCxnSpPr/>
      </xdr:nvCxnSpPr>
      <xdr:spPr>
        <a:xfrm flipV="1">
          <a:off x="19509104" y="12980669"/>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06" name="【児童館】&#10;一人当たり面積平均値テキスト"/>
        <xdr:cNvSpPr txBox="1"/>
      </xdr:nvSpPr>
      <xdr:spPr>
        <a:xfrm>
          <a:off x="19547840" y="1368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xdr:cNvSpPr/>
      </xdr:nvSpPr>
      <xdr:spPr>
        <a:xfrm>
          <a:off x="194589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xdr:cNvSpPr/>
      </xdr:nvSpPr>
      <xdr:spPr>
        <a:xfrm>
          <a:off x="187350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xdr:cNvSpPr/>
      </xdr:nvSpPr>
      <xdr:spPr>
        <a:xfrm>
          <a:off x="179374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xdr:cNvSpPr/>
      </xdr:nvSpPr>
      <xdr:spPr>
        <a:xfrm>
          <a:off x="171627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xdr:cNvSpPr/>
      </xdr:nvSpPr>
      <xdr:spPr>
        <a:xfrm>
          <a:off x="1638808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17" name="楕円 716"/>
        <xdr:cNvSpPr/>
      </xdr:nvSpPr>
      <xdr:spPr>
        <a:xfrm>
          <a:off x="194589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18" name="【児童館】&#10;一人当たり面積該当値テキスト"/>
        <xdr:cNvSpPr txBox="1"/>
      </xdr:nvSpPr>
      <xdr:spPr>
        <a:xfrm>
          <a:off x="19547840"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9" name="楕円 718"/>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152400</xdr:rowOff>
    </xdr:to>
    <xdr:cxnSp macro="">
      <xdr:nvCxnSpPr>
        <xdr:cNvPr id="720" name="直線コネクタ 719"/>
        <xdr:cNvCxnSpPr/>
      </xdr:nvCxnSpPr>
      <xdr:spPr>
        <a:xfrm flipV="1">
          <a:off x="18778220" y="1421129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1" name="楕円 720"/>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22" name="直線コネクタ 721"/>
        <xdr:cNvCxnSpPr/>
      </xdr:nvCxnSpPr>
      <xdr:spPr>
        <a:xfrm>
          <a:off x="1798828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3" name="楕円 722"/>
        <xdr:cNvSpPr/>
      </xdr:nvSpPr>
      <xdr:spPr>
        <a:xfrm>
          <a:off x="171627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4" name="直線コネクタ 723"/>
        <xdr:cNvCxnSpPr/>
      </xdr:nvCxnSpPr>
      <xdr:spPr>
        <a:xfrm>
          <a:off x="17213580" y="14234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5" name="楕円 724"/>
        <xdr:cNvSpPr/>
      </xdr:nvSpPr>
      <xdr:spPr>
        <a:xfrm>
          <a:off x="1638808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26" name="直線コネクタ 725"/>
        <xdr:cNvCxnSpPr/>
      </xdr:nvCxnSpPr>
      <xdr:spPr>
        <a:xfrm>
          <a:off x="16431260" y="1423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27" name="n_1aveValue【児童館】&#10;一人当たり面積"/>
        <xdr:cNvSpPr txBox="1"/>
      </xdr:nvSpPr>
      <xdr:spPr>
        <a:xfrm>
          <a:off x="18561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8" name="n_2aveValue【児童館】&#10;一人当たり面積"/>
        <xdr:cNvSpPr txBox="1"/>
      </xdr:nvSpPr>
      <xdr:spPr>
        <a:xfrm>
          <a:off x="1777626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29" name="n_3aveValue【児童館】&#10;一人当たり面積"/>
        <xdr:cNvSpPr txBox="1"/>
      </xdr:nvSpPr>
      <xdr:spPr>
        <a:xfrm>
          <a:off x="170015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0" name="n_4aveValue【児童館】&#10;一人当たり面積"/>
        <xdr:cNvSpPr txBox="1"/>
      </xdr:nvSpPr>
      <xdr:spPr>
        <a:xfrm>
          <a:off x="162268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1" name="n_1mainValue【児童館】&#10;一人当たり面積"/>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2" name="n_2mainValue【児童館】&#10;一人当たり面積"/>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3" name="n_3mainValue【児童館】&#10;一人当たり面積"/>
        <xdr:cNvSpPr txBox="1"/>
      </xdr:nvSpPr>
      <xdr:spPr>
        <a:xfrm>
          <a:off x="170015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4" name="n_4mainValue【児童館】&#10;一人当たり面積"/>
        <xdr:cNvSpPr txBox="1"/>
      </xdr:nvSpPr>
      <xdr:spPr>
        <a:xfrm>
          <a:off x="162268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xdr:cNvCxnSpPr/>
      </xdr:nvCxnSpPr>
      <xdr:spPr>
        <a:xfrm flipV="1">
          <a:off x="14375764" y="16913679"/>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xdr:cNvSpPr txBox="1"/>
      </xdr:nvSpPr>
      <xdr:spPr>
        <a:xfrm>
          <a:off x="14414500"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xdr:cNvCxnSpPr/>
      </xdr:nvCxnSpPr>
      <xdr:spPr>
        <a:xfrm>
          <a:off x="1428750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65" name="【公民館】&#10;有形固定資産減価償却率平均値テキスト"/>
        <xdr:cNvSpPr txBox="1"/>
      </xdr:nvSpPr>
      <xdr:spPr>
        <a:xfrm>
          <a:off x="14414500" y="17456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xdr:cNvSpPr/>
      </xdr:nvSpPr>
      <xdr:spPr>
        <a:xfrm>
          <a:off x="14325600" y="1760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xdr:cNvSpPr/>
      </xdr:nvSpPr>
      <xdr:spPr>
        <a:xfrm>
          <a:off x="1357884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xdr:cNvSpPr/>
      </xdr:nvSpPr>
      <xdr:spPr>
        <a:xfrm>
          <a:off x="1202944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xdr:cNvSpPr/>
      </xdr:nvSpPr>
      <xdr:spPr>
        <a:xfrm>
          <a:off x="1123188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76" name="楕円 775"/>
        <xdr:cNvSpPr/>
      </xdr:nvSpPr>
      <xdr:spPr>
        <a:xfrm>
          <a:off x="14325600" y="1764719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23421</xdr:rowOff>
    </xdr:from>
    <xdr:ext cx="405111" cy="259045"/>
    <xdr:sp macro="" textlink="">
      <xdr:nvSpPr>
        <xdr:cNvPr id="777" name="【公民館】&#10;有形固定資産減価償却率該当値テキスト"/>
        <xdr:cNvSpPr txBox="1"/>
      </xdr:nvSpPr>
      <xdr:spPr>
        <a:xfrm>
          <a:off x="14414500" y="176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10705</xdr:rowOff>
    </xdr:from>
    <xdr:to>
      <xdr:col>81</xdr:col>
      <xdr:colOff>101600</xdr:colOff>
      <xdr:row>105</xdr:row>
      <xdr:rowOff>112305</xdr:rowOff>
    </xdr:to>
    <xdr:sp macro="" textlink="">
      <xdr:nvSpPr>
        <xdr:cNvPr id="778" name="楕円 777"/>
        <xdr:cNvSpPr/>
      </xdr:nvSpPr>
      <xdr:spPr>
        <a:xfrm>
          <a:off x="1357884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95794</xdr:rowOff>
    </xdr:to>
    <xdr:cxnSp macro="">
      <xdr:nvCxnSpPr>
        <xdr:cNvPr id="779" name="直線コネクタ 778"/>
        <xdr:cNvCxnSpPr/>
      </xdr:nvCxnSpPr>
      <xdr:spPr>
        <a:xfrm>
          <a:off x="13629640" y="17663705"/>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80" name="楕円 779"/>
        <xdr:cNvSpPr/>
      </xdr:nvSpPr>
      <xdr:spPr>
        <a:xfrm>
          <a:off x="12804140" y="17590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61505</xdr:rowOff>
    </xdr:to>
    <xdr:cxnSp macro="">
      <xdr:nvCxnSpPr>
        <xdr:cNvPr id="781" name="直線コネクタ 780"/>
        <xdr:cNvCxnSpPr/>
      </xdr:nvCxnSpPr>
      <xdr:spPr>
        <a:xfrm>
          <a:off x="12854940" y="17637579"/>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82" name="楕円 781"/>
        <xdr:cNvSpPr/>
      </xdr:nvSpPr>
      <xdr:spPr>
        <a:xfrm>
          <a:off x="12029440" y="17585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35379</xdr:rowOff>
    </xdr:to>
    <xdr:cxnSp macro="">
      <xdr:nvCxnSpPr>
        <xdr:cNvPr id="783" name="直線コネクタ 782"/>
        <xdr:cNvCxnSpPr/>
      </xdr:nvCxnSpPr>
      <xdr:spPr>
        <a:xfrm>
          <a:off x="12072620" y="17632680"/>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84" name="楕円 783"/>
        <xdr:cNvSpPr/>
      </xdr:nvSpPr>
      <xdr:spPr>
        <a:xfrm>
          <a:off x="1123188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105</xdr:row>
      <xdr:rowOff>30480</xdr:rowOff>
    </xdr:to>
    <xdr:cxnSp macro="">
      <xdr:nvCxnSpPr>
        <xdr:cNvPr id="785" name="直線コネクタ 784"/>
        <xdr:cNvCxnSpPr/>
      </xdr:nvCxnSpPr>
      <xdr:spPr>
        <a:xfrm>
          <a:off x="11282680" y="17499330"/>
          <a:ext cx="78994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86" name="n_1aveValue【公民館】&#10;有形固定資産減価償却率"/>
        <xdr:cNvSpPr txBox="1"/>
      </xdr:nvSpPr>
      <xdr:spPr>
        <a:xfrm>
          <a:off x="13437244"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xdr:cNvSpPr txBox="1"/>
      </xdr:nvSpPr>
      <xdr:spPr>
        <a:xfrm>
          <a:off x="12675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8" name="n_3aveValue【公民館】&#10;有形固定資産減価償却率"/>
        <xdr:cNvSpPr txBox="1"/>
      </xdr:nvSpPr>
      <xdr:spPr>
        <a:xfrm>
          <a:off x="119005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9" name="n_4aveValue【公民館】&#10;有形固定資産減価償却率"/>
        <xdr:cNvSpPr txBox="1"/>
      </xdr:nvSpPr>
      <xdr:spPr>
        <a:xfrm>
          <a:off x="1110298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103432</xdr:rowOff>
    </xdr:from>
    <xdr:ext cx="405111" cy="259045"/>
    <xdr:sp macro="" textlink="">
      <xdr:nvSpPr>
        <xdr:cNvPr id="790" name="n_1mainValue【公民館】&#10;有形固定資産減価償却率"/>
        <xdr:cNvSpPr txBox="1"/>
      </xdr:nvSpPr>
      <xdr:spPr>
        <a:xfrm>
          <a:off x="13437244" y="1770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91" name="n_2mainValue【公民館】&#10;有形固定資産減価償却率"/>
        <xdr:cNvSpPr txBox="1"/>
      </xdr:nvSpPr>
      <xdr:spPr>
        <a:xfrm>
          <a:off x="126752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2" name="n_3mainValue【公民館】&#10;有形固定資産減価償却率"/>
        <xdr:cNvSpPr txBox="1"/>
      </xdr:nvSpPr>
      <xdr:spPr>
        <a:xfrm>
          <a:off x="119005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793" name="n_4mainValue【公民館】&#10;有形固定資産減価償却率"/>
        <xdr:cNvSpPr txBox="1"/>
      </xdr:nvSpPr>
      <xdr:spPr>
        <a:xfrm>
          <a:off x="1110298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xdr:cNvCxnSpPr/>
      </xdr:nvCxnSpPr>
      <xdr:spPr>
        <a:xfrm flipV="1">
          <a:off x="19509104" y="16922496"/>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20" name="【公民館】&#10;一人当たり面積平均値テキスト"/>
        <xdr:cNvSpPr txBox="1"/>
      </xdr:nvSpPr>
      <xdr:spPr>
        <a:xfrm>
          <a:off x="19547840" y="1765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xdr:cNvSpPr/>
      </xdr:nvSpPr>
      <xdr:spPr>
        <a:xfrm>
          <a:off x="194589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xdr:cNvSpPr/>
      </xdr:nvSpPr>
      <xdr:spPr>
        <a:xfrm>
          <a:off x="1873504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xdr:cNvSpPr/>
      </xdr:nvSpPr>
      <xdr:spPr>
        <a:xfrm>
          <a:off x="179374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xdr:cNvSpPr/>
      </xdr:nvSpPr>
      <xdr:spPr>
        <a:xfrm>
          <a:off x="171627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xdr:cNvSpPr/>
      </xdr:nvSpPr>
      <xdr:spPr>
        <a:xfrm>
          <a:off x="16388080" y="17845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831" name="楕円 830"/>
        <xdr:cNvSpPr/>
      </xdr:nvSpPr>
      <xdr:spPr>
        <a:xfrm>
          <a:off x="19458940" y="179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170705</xdr:rowOff>
    </xdr:from>
    <xdr:ext cx="469744" cy="259045"/>
    <xdr:sp macro="" textlink="">
      <xdr:nvSpPr>
        <xdr:cNvPr id="832" name="【公民館】&#10;一人当たり面積該当値テキスト"/>
        <xdr:cNvSpPr txBox="1"/>
      </xdr:nvSpPr>
      <xdr:spPr>
        <a:xfrm>
          <a:off x="19547840"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833" name="楕円 832"/>
        <xdr:cNvSpPr/>
      </xdr:nvSpPr>
      <xdr:spPr>
        <a:xfrm>
          <a:off x="1873504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71628</xdr:rowOff>
    </xdr:from>
    <xdr:to>
      <xdr:col>116</xdr:col>
      <xdr:colOff>63500</xdr:colOff>
      <xdr:row>107</xdr:row>
      <xdr:rowOff>73913</xdr:rowOff>
    </xdr:to>
    <xdr:cxnSp macro="">
      <xdr:nvCxnSpPr>
        <xdr:cNvPr id="834" name="直線コネクタ 833"/>
        <xdr:cNvCxnSpPr/>
      </xdr:nvCxnSpPr>
      <xdr:spPr>
        <a:xfrm flipV="1">
          <a:off x="18778220" y="18009108"/>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35" name="楕円 834"/>
        <xdr:cNvSpPr/>
      </xdr:nvSpPr>
      <xdr:spPr>
        <a:xfrm>
          <a:off x="1793748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76200</xdr:rowOff>
    </xdr:to>
    <xdr:cxnSp macro="">
      <xdr:nvCxnSpPr>
        <xdr:cNvPr id="836" name="直線コネクタ 835"/>
        <xdr:cNvCxnSpPr/>
      </xdr:nvCxnSpPr>
      <xdr:spPr>
        <a:xfrm flipV="1">
          <a:off x="17988280" y="18011393"/>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37" name="楕円 836"/>
        <xdr:cNvSpPr/>
      </xdr:nvSpPr>
      <xdr:spPr>
        <a:xfrm>
          <a:off x="17162780" y="179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57913</xdr:rowOff>
    </xdr:from>
    <xdr:to>
      <xdr:col>107</xdr:col>
      <xdr:colOff>50800</xdr:colOff>
      <xdr:row>107</xdr:row>
      <xdr:rowOff>76200</xdr:rowOff>
    </xdr:to>
    <xdr:cxnSp macro="">
      <xdr:nvCxnSpPr>
        <xdr:cNvPr id="838" name="直線コネクタ 837"/>
        <xdr:cNvCxnSpPr/>
      </xdr:nvCxnSpPr>
      <xdr:spPr>
        <a:xfrm>
          <a:off x="17213580" y="17995393"/>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839" name="楕円 838"/>
        <xdr:cNvSpPr/>
      </xdr:nvSpPr>
      <xdr:spPr>
        <a:xfrm>
          <a:off x="16388080" y="17946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57913</xdr:rowOff>
    </xdr:from>
    <xdr:to>
      <xdr:col>102</xdr:col>
      <xdr:colOff>114300</xdr:colOff>
      <xdr:row>107</xdr:row>
      <xdr:rowOff>60198</xdr:rowOff>
    </xdr:to>
    <xdr:cxnSp macro="">
      <xdr:nvCxnSpPr>
        <xdr:cNvPr id="840" name="直線コネクタ 839"/>
        <xdr:cNvCxnSpPr/>
      </xdr:nvCxnSpPr>
      <xdr:spPr>
        <a:xfrm flipV="1">
          <a:off x="16431260" y="17995393"/>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41" name="n_1aveValue【公民館】&#10;一人当たり面積"/>
        <xdr:cNvSpPr txBox="1"/>
      </xdr:nvSpPr>
      <xdr:spPr>
        <a:xfrm>
          <a:off x="1856112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42" name="n_2aveValue【公民館】&#10;一人当たり面積"/>
        <xdr:cNvSpPr txBox="1"/>
      </xdr:nvSpPr>
      <xdr:spPr>
        <a:xfrm>
          <a:off x="177762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43" name="n_3aveValue【公民館】&#10;一人当たり面積"/>
        <xdr:cNvSpPr txBox="1"/>
      </xdr:nvSpPr>
      <xdr:spPr>
        <a:xfrm>
          <a:off x="170015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44" name="n_4aveValue【公民館】&#10;一人当たり面積"/>
        <xdr:cNvSpPr txBox="1"/>
      </xdr:nvSpPr>
      <xdr:spPr>
        <a:xfrm>
          <a:off x="1622686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845" name="n_1mainValue【公民館】&#10;一人当たり面積"/>
        <xdr:cNvSpPr txBox="1"/>
      </xdr:nvSpPr>
      <xdr:spPr>
        <a:xfrm>
          <a:off x="1856112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46" name="n_2mainValue【公民館】&#10;一人当たり面積"/>
        <xdr:cNvSpPr txBox="1"/>
      </xdr:nvSpPr>
      <xdr:spPr>
        <a:xfrm>
          <a:off x="177762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847" name="n_3mainValue【公民館】&#10;一人当たり面積"/>
        <xdr:cNvSpPr txBox="1"/>
      </xdr:nvSpPr>
      <xdr:spPr>
        <a:xfrm>
          <a:off x="1700156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848" name="n_4mainValue【公民館】&#10;一人当たり面積"/>
        <xdr:cNvSpPr txBox="1"/>
      </xdr:nvSpPr>
      <xdr:spPr>
        <a:xfrm>
          <a:off x="16226867" y="180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類似団体と比較して、橋りょう・トンネル、学校施設、公営住宅、児童館、公民館で類似団体より有形固定資産減価償却率が高くなっている。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中でも、公営住宅及び児童館については特に高くなっており、個別施設計画及び公営住宅等長寿命化計画に基づき、適切な管理を行うとともに、公共施設マネジメントを進める必要がある。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086225" y="555606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124960" y="5338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020820" y="555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124960" y="6813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036060" y="6835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312160" y="6173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xdr:cNvSpPr/>
      </xdr:nvSpPr>
      <xdr:spPr>
        <a:xfrm>
          <a:off x="4036060" y="653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17253</xdr:rowOff>
    </xdr:from>
    <xdr:ext cx="405111" cy="259045"/>
    <xdr:sp macro="" textlink="">
      <xdr:nvSpPr>
        <xdr:cNvPr id="75" name="【図書館】&#10;有形固定資産減価償却率該当値テキスト"/>
        <xdr:cNvSpPr txBox="1"/>
      </xdr:nvSpPr>
      <xdr:spPr>
        <a:xfrm>
          <a:off x="4124960"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xdr:cNvSpPr/>
      </xdr:nvSpPr>
      <xdr:spPr>
        <a:xfrm>
          <a:off x="3312160" y="65034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45176</xdr:rowOff>
    </xdr:to>
    <xdr:cxnSp macro="">
      <xdr:nvCxnSpPr>
        <xdr:cNvPr id="77" name="直線コネクタ 76"/>
        <xdr:cNvCxnSpPr/>
      </xdr:nvCxnSpPr>
      <xdr:spPr>
        <a:xfrm>
          <a:off x="3355340" y="655047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xdr:cNvSpPr/>
      </xdr:nvSpPr>
      <xdr:spPr>
        <a:xfrm>
          <a:off x="2514600" y="6470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39</xdr:row>
      <xdr:rowOff>12519</xdr:rowOff>
    </xdr:to>
    <xdr:cxnSp macro="">
      <xdr:nvCxnSpPr>
        <xdr:cNvPr id="79" name="直線コネクタ 78"/>
        <xdr:cNvCxnSpPr/>
      </xdr:nvCxnSpPr>
      <xdr:spPr>
        <a:xfrm>
          <a:off x="2565400" y="6521632"/>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xdr:cNvSpPr/>
      </xdr:nvSpPr>
      <xdr:spPr>
        <a:xfrm>
          <a:off x="17399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118654</xdr:rowOff>
    </xdr:from>
    <xdr:to>
      <xdr:col>15</xdr:col>
      <xdr:colOff>50800</xdr:colOff>
      <xdr:row>38</xdr:row>
      <xdr:rowOff>151312</xdr:rowOff>
    </xdr:to>
    <xdr:cxnSp macro="">
      <xdr:nvCxnSpPr>
        <xdr:cNvPr id="81" name="直線コネクタ 80"/>
        <xdr:cNvCxnSpPr/>
      </xdr:nvCxnSpPr>
      <xdr:spPr>
        <a:xfrm>
          <a:off x="1790700" y="6488974"/>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35197</xdr:rowOff>
    </xdr:from>
    <xdr:to>
      <xdr:col>6</xdr:col>
      <xdr:colOff>38100</xdr:colOff>
      <xdr:row>38</xdr:row>
      <xdr:rowOff>136797</xdr:rowOff>
    </xdr:to>
    <xdr:sp macro="" textlink="">
      <xdr:nvSpPr>
        <xdr:cNvPr id="82" name="楕円 81"/>
        <xdr:cNvSpPr/>
      </xdr:nvSpPr>
      <xdr:spPr>
        <a:xfrm>
          <a:off x="965200" y="64055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85997</xdr:rowOff>
    </xdr:from>
    <xdr:to>
      <xdr:col>10</xdr:col>
      <xdr:colOff>114300</xdr:colOff>
      <xdr:row>38</xdr:row>
      <xdr:rowOff>118654</xdr:rowOff>
    </xdr:to>
    <xdr:cxnSp macro="">
      <xdr:nvCxnSpPr>
        <xdr:cNvPr id="83" name="直線コネクタ 82"/>
        <xdr:cNvCxnSpPr/>
      </xdr:nvCxnSpPr>
      <xdr:spPr>
        <a:xfrm>
          <a:off x="1008380" y="645631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17056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3857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836304" y="595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8" name="n_1mainValue【図書館】&#10;有形固定資産減価償却率"/>
        <xdr:cNvSpPr txBox="1"/>
      </xdr:nvSpPr>
      <xdr:spPr>
        <a:xfrm>
          <a:off x="3170564" y="659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9" name="n_2mainValue【図書館】&#10;有形固定資産減価償却率"/>
        <xdr:cNvSpPr txBox="1"/>
      </xdr:nvSpPr>
      <xdr:spPr>
        <a:xfrm>
          <a:off x="238570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90" name="n_3mainValue【図書館】&#10;有形固定資産減価償却率"/>
        <xdr:cNvSpPr txBox="1"/>
      </xdr:nvSpPr>
      <xdr:spPr>
        <a:xfrm>
          <a:off x="161100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127924</xdr:rowOff>
    </xdr:from>
    <xdr:ext cx="405111" cy="259045"/>
    <xdr:sp macro="" textlink="">
      <xdr:nvSpPr>
        <xdr:cNvPr id="91" name="n_4mainValue【図書館】&#10;有形固定資産減価償却率"/>
        <xdr:cNvSpPr txBox="1"/>
      </xdr:nvSpPr>
      <xdr:spPr>
        <a:xfrm>
          <a:off x="83630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9219565" y="5478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9258300" y="606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919226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8445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767080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68732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0985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xdr:cNvSpPr/>
      </xdr:nvSpPr>
      <xdr:spPr>
        <a:xfrm>
          <a:off x="919226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2" name="【図書館】&#10;一人当たり面積該当値テキスト"/>
        <xdr:cNvSpPr txBox="1"/>
      </xdr:nvSpPr>
      <xdr:spPr>
        <a:xfrm>
          <a:off x="925830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33" name="楕円 132"/>
        <xdr:cNvSpPr/>
      </xdr:nvSpPr>
      <xdr:spPr>
        <a:xfrm>
          <a:off x="844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76200</xdr:rowOff>
    </xdr:to>
    <xdr:cxnSp macro="">
      <xdr:nvCxnSpPr>
        <xdr:cNvPr id="134" name="直線コネクタ 133"/>
        <xdr:cNvCxnSpPr/>
      </xdr:nvCxnSpPr>
      <xdr:spPr>
        <a:xfrm flipV="1">
          <a:off x="8496300" y="659511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5" name="楕円 134"/>
        <xdr:cNvSpPr/>
      </xdr:nvSpPr>
      <xdr:spPr>
        <a:xfrm>
          <a:off x="767080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36" name="直線コネクタ 135"/>
        <xdr:cNvCxnSpPr/>
      </xdr:nvCxnSpPr>
      <xdr:spPr>
        <a:xfrm>
          <a:off x="7713980" y="6614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7" name="楕円 136"/>
        <xdr:cNvSpPr/>
      </xdr:nvSpPr>
      <xdr:spPr>
        <a:xfrm>
          <a:off x="687324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38" name="直線コネクタ 137"/>
        <xdr:cNvCxnSpPr/>
      </xdr:nvCxnSpPr>
      <xdr:spPr>
        <a:xfrm>
          <a:off x="6924040" y="661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xdr:cNvSpPr/>
      </xdr:nvSpPr>
      <xdr:spPr>
        <a:xfrm>
          <a:off x="609854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76200</xdr:rowOff>
    </xdr:from>
    <xdr:to>
      <xdr:col>41</xdr:col>
      <xdr:colOff>50800</xdr:colOff>
      <xdr:row>39</xdr:row>
      <xdr:rowOff>95250</xdr:rowOff>
    </xdr:to>
    <xdr:cxnSp macro="">
      <xdr:nvCxnSpPr>
        <xdr:cNvPr id="140" name="直線コネクタ 139"/>
        <xdr:cNvCxnSpPr/>
      </xdr:nvCxnSpPr>
      <xdr:spPr>
        <a:xfrm flipV="1">
          <a:off x="6149340" y="661416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827158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750958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67120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59373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45" name="n_1mainValue【図書館】&#10;一人当たり面積"/>
        <xdr:cNvSpPr txBox="1"/>
      </xdr:nvSpPr>
      <xdr:spPr>
        <a:xfrm>
          <a:off x="8271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46" name="n_2mainValue【図書館】&#10;一人当たり面積"/>
        <xdr:cNvSpPr txBox="1"/>
      </xdr:nvSpPr>
      <xdr:spPr>
        <a:xfrm>
          <a:off x="7509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47" name="n_3mainValue【図書館】&#10;一人当たり面積"/>
        <xdr:cNvSpPr txBox="1"/>
      </xdr:nvSpPr>
      <xdr:spPr>
        <a:xfrm>
          <a:off x="67120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48" name="n_4mainValue【図書館】&#10;一人当たり面積"/>
        <xdr:cNvSpPr txBox="1"/>
      </xdr:nvSpPr>
      <xdr:spPr>
        <a:xfrm>
          <a:off x="59373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086225" y="941451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12496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02082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12496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73990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965200" y="9958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9" name="楕円 188"/>
        <xdr:cNvSpPr/>
      </xdr:nvSpPr>
      <xdr:spPr>
        <a:xfrm>
          <a:off x="403606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90" name="【体育館・プール】&#10;有形固定資産減価償却率該当値テキスト"/>
        <xdr:cNvSpPr txBox="1"/>
      </xdr:nvSpPr>
      <xdr:spPr>
        <a:xfrm>
          <a:off x="412496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91" name="楕円 190"/>
        <xdr:cNvSpPr/>
      </xdr:nvSpPr>
      <xdr:spPr>
        <a:xfrm>
          <a:off x="3312160" y="10325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22860</xdr:rowOff>
    </xdr:to>
    <xdr:cxnSp macro="">
      <xdr:nvCxnSpPr>
        <xdr:cNvPr id="192" name="直線コネクタ 191"/>
        <xdr:cNvCxnSpPr/>
      </xdr:nvCxnSpPr>
      <xdr:spPr>
        <a:xfrm>
          <a:off x="3355340" y="1037653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3" name="楕円 192"/>
        <xdr:cNvSpPr/>
      </xdr:nvSpPr>
      <xdr:spPr>
        <a:xfrm>
          <a:off x="25146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150495</xdr:rowOff>
    </xdr:to>
    <xdr:cxnSp macro="">
      <xdr:nvCxnSpPr>
        <xdr:cNvPr id="194" name="直線コネクタ 193"/>
        <xdr:cNvCxnSpPr/>
      </xdr:nvCxnSpPr>
      <xdr:spPr>
        <a:xfrm>
          <a:off x="2565400" y="1033081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95" name="楕円 194"/>
        <xdr:cNvSpPr/>
      </xdr:nvSpPr>
      <xdr:spPr>
        <a:xfrm>
          <a:off x="17399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104775</xdr:rowOff>
    </xdr:to>
    <xdr:cxnSp macro="">
      <xdr:nvCxnSpPr>
        <xdr:cNvPr id="196" name="直線コネクタ 195"/>
        <xdr:cNvCxnSpPr/>
      </xdr:nvCxnSpPr>
      <xdr:spPr>
        <a:xfrm>
          <a:off x="1790700" y="1028128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133985</xdr:rowOff>
    </xdr:from>
    <xdr:to>
      <xdr:col>6</xdr:col>
      <xdr:colOff>38100</xdr:colOff>
      <xdr:row>60</xdr:row>
      <xdr:rowOff>64135</xdr:rowOff>
    </xdr:to>
    <xdr:sp macro="" textlink="">
      <xdr:nvSpPr>
        <xdr:cNvPr id="197" name="楕円 196"/>
        <xdr:cNvSpPr/>
      </xdr:nvSpPr>
      <xdr:spPr>
        <a:xfrm>
          <a:off x="965200" y="10024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13335</xdr:rowOff>
    </xdr:from>
    <xdr:to>
      <xdr:col>10</xdr:col>
      <xdr:colOff>114300</xdr:colOff>
      <xdr:row>61</xdr:row>
      <xdr:rowOff>55245</xdr:rowOff>
    </xdr:to>
    <xdr:cxnSp macro="">
      <xdr:nvCxnSpPr>
        <xdr:cNvPr id="198" name="直線コネクタ 197"/>
        <xdr:cNvCxnSpPr/>
      </xdr:nvCxnSpPr>
      <xdr:spPr>
        <a:xfrm>
          <a:off x="1008380" y="10071735"/>
          <a:ext cx="78232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3857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61100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8363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3" name="n_1mainValue【体育館・プール】&#10;有形固定資産減価償却率"/>
        <xdr:cNvSpPr txBox="1"/>
      </xdr:nvSpPr>
      <xdr:spPr>
        <a:xfrm>
          <a:off x="317056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204" name="n_2mainValue【体育館・プール】&#10;有形固定資産減価償却率"/>
        <xdr:cNvSpPr txBox="1"/>
      </xdr:nvSpPr>
      <xdr:spPr>
        <a:xfrm>
          <a:off x="23857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205" name="n_3mainValue【体育館・プール】&#10;有形固定資産減価償却率"/>
        <xdr:cNvSpPr txBox="1"/>
      </xdr:nvSpPr>
      <xdr:spPr>
        <a:xfrm>
          <a:off x="161100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6" name="n_4mainValue【体育館・プール】&#10;有形固定資産減価償却率"/>
        <xdr:cNvSpPr txBox="1"/>
      </xdr:nvSpPr>
      <xdr:spPr>
        <a:xfrm>
          <a:off x="83630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9219565" y="929005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92583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9154160" y="1077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9258300" y="906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9154160" y="929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92583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84455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7670800" y="10455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6873240" y="10466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137160</xdr:rowOff>
    </xdr:from>
    <xdr:to>
      <xdr:col>55</xdr:col>
      <xdr:colOff>50800</xdr:colOff>
      <xdr:row>63</xdr:row>
      <xdr:rowOff>67310</xdr:rowOff>
    </xdr:to>
    <xdr:sp macro="" textlink="">
      <xdr:nvSpPr>
        <xdr:cNvPr id="246" name="楕円 245"/>
        <xdr:cNvSpPr/>
      </xdr:nvSpPr>
      <xdr:spPr>
        <a:xfrm>
          <a:off x="9192260" y="10530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115587</xdr:rowOff>
    </xdr:from>
    <xdr:ext cx="469744" cy="259045"/>
    <xdr:sp macro="" textlink="">
      <xdr:nvSpPr>
        <xdr:cNvPr id="247" name="【体育館・プール】&#10;一人当たり面積該当値テキスト"/>
        <xdr:cNvSpPr txBox="1"/>
      </xdr:nvSpPr>
      <xdr:spPr>
        <a:xfrm>
          <a:off x="9258300" y="1050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140970</xdr:rowOff>
    </xdr:from>
    <xdr:to>
      <xdr:col>50</xdr:col>
      <xdr:colOff>165100</xdr:colOff>
      <xdr:row>63</xdr:row>
      <xdr:rowOff>71120</xdr:rowOff>
    </xdr:to>
    <xdr:sp macro="" textlink="">
      <xdr:nvSpPr>
        <xdr:cNvPr id="248" name="楕円 247"/>
        <xdr:cNvSpPr/>
      </xdr:nvSpPr>
      <xdr:spPr>
        <a:xfrm>
          <a:off x="8445500" y="10534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16510</xdr:rowOff>
    </xdr:from>
    <xdr:to>
      <xdr:col>55</xdr:col>
      <xdr:colOff>0</xdr:colOff>
      <xdr:row>63</xdr:row>
      <xdr:rowOff>20320</xdr:rowOff>
    </xdr:to>
    <xdr:cxnSp macro="">
      <xdr:nvCxnSpPr>
        <xdr:cNvPr id="249" name="直線コネクタ 248"/>
        <xdr:cNvCxnSpPr/>
      </xdr:nvCxnSpPr>
      <xdr:spPr>
        <a:xfrm flipV="1">
          <a:off x="8496300" y="1057783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144780</xdr:rowOff>
    </xdr:from>
    <xdr:to>
      <xdr:col>46</xdr:col>
      <xdr:colOff>38100</xdr:colOff>
      <xdr:row>63</xdr:row>
      <xdr:rowOff>74930</xdr:rowOff>
    </xdr:to>
    <xdr:sp macro="" textlink="">
      <xdr:nvSpPr>
        <xdr:cNvPr id="250" name="楕円 249"/>
        <xdr:cNvSpPr/>
      </xdr:nvSpPr>
      <xdr:spPr>
        <a:xfrm>
          <a:off x="7670800" y="10538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20320</xdr:rowOff>
    </xdr:from>
    <xdr:to>
      <xdr:col>50</xdr:col>
      <xdr:colOff>114300</xdr:colOff>
      <xdr:row>63</xdr:row>
      <xdr:rowOff>24130</xdr:rowOff>
    </xdr:to>
    <xdr:cxnSp macro="">
      <xdr:nvCxnSpPr>
        <xdr:cNvPr id="251" name="直線コネクタ 250"/>
        <xdr:cNvCxnSpPr/>
      </xdr:nvCxnSpPr>
      <xdr:spPr>
        <a:xfrm flipV="1">
          <a:off x="7713980" y="1058164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147320</xdr:rowOff>
    </xdr:from>
    <xdr:to>
      <xdr:col>41</xdr:col>
      <xdr:colOff>101600</xdr:colOff>
      <xdr:row>63</xdr:row>
      <xdr:rowOff>77470</xdr:rowOff>
    </xdr:to>
    <xdr:sp macro="" textlink="">
      <xdr:nvSpPr>
        <xdr:cNvPr id="252" name="楕円 251"/>
        <xdr:cNvSpPr/>
      </xdr:nvSpPr>
      <xdr:spPr>
        <a:xfrm>
          <a:off x="687324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24130</xdr:rowOff>
    </xdr:from>
    <xdr:to>
      <xdr:col>45</xdr:col>
      <xdr:colOff>177800</xdr:colOff>
      <xdr:row>63</xdr:row>
      <xdr:rowOff>26670</xdr:rowOff>
    </xdr:to>
    <xdr:cxnSp macro="">
      <xdr:nvCxnSpPr>
        <xdr:cNvPr id="253" name="直線コネクタ 252"/>
        <xdr:cNvCxnSpPr/>
      </xdr:nvCxnSpPr>
      <xdr:spPr>
        <a:xfrm flipV="1">
          <a:off x="6924040" y="1058545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149860</xdr:rowOff>
    </xdr:from>
    <xdr:to>
      <xdr:col>36</xdr:col>
      <xdr:colOff>165100</xdr:colOff>
      <xdr:row>63</xdr:row>
      <xdr:rowOff>80010</xdr:rowOff>
    </xdr:to>
    <xdr:sp macro="" textlink="">
      <xdr:nvSpPr>
        <xdr:cNvPr id="254" name="楕円 253"/>
        <xdr:cNvSpPr/>
      </xdr:nvSpPr>
      <xdr:spPr>
        <a:xfrm>
          <a:off x="6098540" y="10543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26670</xdr:rowOff>
    </xdr:from>
    <xdr:to>
      <xdr:col>41</xdr:col>
      <xdr:colOff>50800</xdr:colOff>
      <xdr:row>63</xdr:row>
      <xdr:rowOff>29210</xdr:rowOff>
    </xdr:to>
    <xdr:cxnSp macro="">
      <xdr:nvCxnSpPr>
        <xdr:cNvPr id="255" name="直線コネクタ 254"/>
        <xdr:cNvCxnSpPr/>
      </xdr:nvCxnSpPr>
      <xdr:spPr>
        <a:xfrm flipV="1">
          <a:off x="6149340" y="1058799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827158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7509587" y="102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67120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59373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62247</xdr:rowOff>
    </xdr:from>
    <xdr:ext cx="469744" cy="259045"/>
    <xdr:sp macro="" textlink="">
      <xdr:nvSpPr>
        <xdr:cNvPr id="260" name="n_1mainValue【体育館・プール】&#10;一人当たり面積"/>
        <xdr:cNvSpPr txBox="1"/>
      </xdr:nvSpPr>
      <xdr:spPr>
        <a:xfrm>
          <a:off x="827158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66057</xdr:rowOff>
    </xdr:from>
    <xdr:ext cx="469744" cy="259045"/>
    <xdr:sp macro="" textlink="">
      <xdr:nvSpPr>
        <xdr:cNvPr id="261" name="n_2mainValue【体育館・プール】&#10;一人当たり面積"/>
        <xdr:cNvSpPr txBox="1"/>
      </xdr:nvSpPr>
      <xdr:spPr>
        <a:xfrm>
          <a:off x="750958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68597</xdr:rowOff>
    </xdr:from>
    <xdr:ext cx="469744" cy="259045"/>
    <xdr:sp macro="" textlink="">
      <xdr:nvSpPr>
        <xdr:cNvPr id="262" name="n_3mainValue【体育館・プール】&#10;一人当たり面積"/>
        <xdr:cNvSpPr txBox="1"/>
      </xdr:nvSpPr>
      <xdr:spPr>
        <a:xfrm>
          <a:off x="67120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71137</xdr:rowOff>
    </xdr:from>
    <xdr:ext cx="469744" cy="259045"/>
    <xdr:sp macro="" textlink="">
      <xdr:nvSpPr>
        <xdr:cNvPr id="263" name="n_4mainValue【体育館・プール】&#10;一人当たり面積"/>
        <xdr:cNvSpPr txBox="1"/>
      </xdr:nvSpPr>
      <xdr:spPr>
        <a:xfrm>
          <a:off x="59373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086225" y="13026391"/>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124960" y="12805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02082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12496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036060" y="1379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312160" y="137860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739900" y="13747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165281</xdr:rowOff>
    </xdr:from>
    <xdr:to>
      <xdr:col>24</xdr:col>
      <xdr:colOff>114300</xdr:colOff>
      <xdr:row>84</xdr:row>
      <xdr:rowOff>95431</xdr:rowOff>
    </xdr:to>
    <xdr:sp macro="" textlink="">
      <xdr:nvSpPr>
        <xdr:cNvPr id="305" name="楕円 304"/>
        <xdr:cNvSpPr/>
      </xdr:nvSpPr>
      <xdr:spPr>
        <a:xfrm>
          <a:off x="4036060" y="1407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143708</xdr:rowOff>
    </xdr:from>
    <xdr:ext cx="405111" cy="259045"/>
    <xdr:sp macro="" textlink="">
      <xdr:nvSpPr>
        <xdr:cNvPr id="306" name="【福祉施設】&#10;有形固定資産減価償却率該当値テキスト"/>
        <xdr:cNvSpPr txBox="1"/>
      </xdr:nvSpPr>
      <xdr:spPr>
        <a:xfrm>
          <a:off x="4124960"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119562</xdr:rowOff>
    </xdr:from>
    <xdr:to>
      <xdr:col>20</xdr:col>
      <xdr:colOff>38100</xdr:colOff>
      <xdr:row>84</xdr:row>
      <xdr:rowOff>49712</xdr:rowOff>
    </xdr:to>
    <xdr:sp macro="" textlink="">
      <xdr:nvSpPr>
        <xdr:cNvPr id="307" name="楕円 306"/>
        <xdr:cNvSpPr/>
      </xdr:nvSpPr>
      <xdr:spPr>
        <a:xfrm>
          <a:off x="3312160" y="14033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170362</xdr:rowOff>
    </xdr:from>
    <xdr:to>
      <xdr:col>24</xdr:col>
      <xdr:colOff>63500</xdr:colOff>
      <xdr:row>84</xdr:row>
      <xdr:rowOff>44631</xdr:rowOff>
    </xdr:to>
    <xdr:cxnSp macro="">
      <xdr:nvCxnSpPr>
        <xdr:cNvPr id="308" name="直線コネクタ 307"/>
        <xdr:cNvCxnSpPr/>
      </xdr:nvCxnSpPr>
      <xdr:spPr>
        <a:xfrm>
          <a:off x="3355340" y="14084482"/>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309" name="楕円 308"/>
        <xdr:cNvSpPr/>
      </xdr:nvSpPr>
      <xdr:spPr>
        <a:xfrm>
          <a:off x="2514600" y="14014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83</xdr:row>
      <xdr:rowOff>170362</xdr:rowOff>
    </xdr:to>
    <xdr:cxnSp macro="">
      <xdr:nvCxnSpPr>
        <xdr:cNvPr id="310" name="直線コネクタ 309"/>
        <xdr:cNvCxnSpPr/>
      </xdr:nvCxnSpPr>
      <xdr:spPr>
        <a:xfrm>
          <a:off x="2565400" y="14064888"/>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54248</xdr:rowOff>
    </xdr:from>
    <xdr:to>
      <xdr:col>10</xdr:col>
      <xdr:colOff>165100</xdr:colOff>
      <xdr:row>83</xdr:row>
      <xdr:rowOff>155848</xdr:rowOff>
    </xdr:to>
    <xdr:sp macro="" textlink="">
      <xdr:nvSpPr>
        <xdr:cNvPr id="311" name="楕円 310"/>
        <xdr:cNvSpPr/>
      </xdr:nvSpPr>
      <xdr:spPr>
        <a:xfrm>
          <a:off x="1739900" y="139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105048</xdr:rowOff>
    </xdr:from>
    <xdr:to>
      <xdr:col>15</xdr:col>
      <xdr:colOff>50800</xdr:colOff>
      <xdr:row>83</xdr:row>
      <xdr:rowOff>150768</xdr:rowOff>
    </xdr:to>
    <xdr:cxnSp macro="">
      <xdr:nvCxnSpPr>
        <xdr:cNvPr id="312" name="直線コネクタ 311"/>
        <xdr:cNvCxnSpPr/>
      </xdr:nvCxnSpPr>
      <xdr:spPr>
        <a:xfrm>
          <a:off x="1790700" y="14019168"/>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88537</xdr:rowOff>
    </xdr:from>
    <xdr:to>
      <xdr:col>6</xdr:col>
      <xdr:colOff>38100</xdr:colOff>
      <xdr:row>83</xdr:row>
      <xdr:rowOff>18687</xdr:rowOff>
    </xdr:to>
    <xdr:sp macro="" textlink="">
      <xdr:nvSpPr>
        <xdr:cNvPr id="313" name="楕円 312"/>
        <xdr:cNvSpPr/>
      </xdr:nvSpPr>
      <xdr:spPr>
        <a:xfrm>
          <a:off x="965200" y="13835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139337</xdr:rowOff>
    </xdr:from>
    <xdr:to>
      <xdr:col>10</xdr:col>
      <xdr:colOff>114300</xdr:colOff>
      <xdr:row>83</xdr:row>
      <xdr:rowOff>105048</xdr:rowOff>
    </xdr:to>
    <xdr:cxnSp macro="">
      <xdr:nvCxnSpPr>
        <xdr:cNvPr id="314" name="直線コネクタ 313"/>
        <xdr:cNvCxnSpPr/>
      </xdr:nvCxnSpPr>
      <xdr:spPr>
        <a:xfrm>
          <a:off x="1008380" y="13885817"/>
          <a:ext cx="78232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170564" y="1356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3857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61100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8363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40839</xdr:rowOff>
    </xdr:from>
    <xdr:ext cx="405111" cy="259045"/>
    <xdr:sp macro="" textlink="">
      <xdr:nvSpPr>
        <xdr:cNvPr id="319" name="n_1mainValue【福祉施設】&#10;有形固定資産減価償却率"/>
        <xdr:cNvSpPr txBox="1"/>
      </xdr:nvSpPr>
      <xdr:spPr>
        <a:xfrm>
          <a:off x="3170564" y="1412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320" name="n_2mainValue【福祉施設】&#10;有形固定資産減価償却率"/>
        <xdr:cNvSpPr txBox="1"/>
      </xdr:nvSpPr>
      <xdr:spPr>
        <a:xfrm>
          <a:off x="238570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146975</xdr:rowOff>
    </xdr:from>
    <xdr:ext cx="405111" cy="259045"/>
    <xdr:sp macro="" textlink="">
      <xdr:nvSpPr>
        <xdr:cNvPr id="321" name="n_3mainValue【福祉施設】&#10;有形固定資産減価償却率"/>
        <xdr:cNvSpPr txBox="1"/>
      </xdr:nvSpPr>
      <xdr:spPr>
        <a:xfrm>
          <a:off x="1611004" y="140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22" name="n_4mainValue【福祉施設】&#10;有形固定資産減価償却率"/>
        <xdr:cNvSpPr txBox="1"/>
      </xdr:nvSpPr>
      <xdr:spPr>
        <a:xfrm>
          <a:off x="836304" y="1392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9219565" y="1311402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92583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925830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919226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84455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687324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09854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62" name="楕円 361"/>
        <xdr:cNvSpPr/>
      </xdr:nvSpPr>
      <xdr:spPr>
        <a:xfrm>
          <a:off x="9192260" y="1422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63" name="【福祉施設】&#10;一人当たり面積該当値テキスト"/>
        <xdr:cNvSpPr txBox="1"/>
      </xdr:nvSpPr>
      <xdr:spPr>
        <a:xfrm>
          <a:off x="9258300"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143511</xdr:rowOff>
    </xdr:from>
    <xdr:to>
      <xdr:col>50</xdr:col>
      <xdr:colOff>165100</xdr:colOff>
      <xdr:row>85</xdr:row>
      <xdr:rowOff>73661</xdr:rowOff>
    </xdr:to>
    <xdr:sp macro="" textlink="">
      <xdr:nvSpPr>
        <xdr:cNvPr id="364" name="楕円 363"/>
        <xdr:cNvSpPr/>
      </xdr:nvSpPr>
      <xdr:spPr>
        <a:xfrm>
          <a:off x="8445500" y="14225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22861</xdr:rowOff>
    </xdr:to>
    <xdr:cxnSp macro="">
      <xdr:nvCxnSpPr>
        <xdr:cNvPr id="365" name="直線コネクタ 364"/>
        <xdr:cNvCxnSpPr/>
      </xdr:nvCxnSpPr>
      <xdr:spPr>
        <a:xfrm flipV="1">
          <a:off x="8496300" y="14268450"/>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66" name="楕円 365"/>
        <xdr:cNvSpPr/>
      </xdr:nvSpPr>
      <xdr:spPr>
        <a:xfrm>
          <a:off x="7670800" y="1422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22861</xdr:rowOff>
    </xdr:from>
    <xdr:to>
      <xdr:col>50</xdr:col>
      <xdr:colOff>114300</xdr:colOff>
      <xdr:row>85</xdr:row>
      <xdr:rowOff>26670</xdr:rowOff>
    </xdr:to>
    <xdr:cxnSp macro="">
      <xdr:nvCxnSpPr>
        <xdr:cNvPr id="367" name="直線コネクタ 366"/>
        <xdr:cNvCxnSpPr/>
      </xdr:nvCxnSpPr>
      <xdr:spPr>
        <a:xfrm flipV="1">
          <a:off x="7713980" y="1427226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151130</xdr:rowOff>
    </xdr:from>
    <xdr:to>
      <xdr:col>41</xdr:col>
      <xdr:colOff>101600</xdr:colOff>
      <xdr:row>85</xdr:row>
      <xdr:rowOff>81280</xdr:rowOff>
    </xdr:to>
    <xdr:sp macro="" textlink="">
      <xdr:nvSpPr>
        <xdr:cNvPr id="368" name="楕円 367"/>
        <xdr:cNvSpPr/>
      </xdr:nvSpPr>
      <xdr:spPr>
        <a:xfrm>
          <a:off x="6873240" y="1423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30480</xdr:rowOff>
    </xdr:to>
    <xdr:cxnSp macro="">
      <xdr:nvCxnSpPr>
        <xdr:cNvPr id="369" name="直線コネクタ 368"/>
        <xdr:cNvCxnSpPr/>
      </xdr:nvCxnSpPr>
      <xdr:spPr>
        <a:xfrm flipV="1">
          <a:off x="6924040" y="1427607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154939</xdr:rowOff>
    </xdr:from>
    <xdr:to>
      <xdr:col>36</xdr:col>
      <xdr:colOff>165100</xdr:colOff>
      <xdr:row>85</xdr:row>
      <xdr:rowOff>85089</xdr:rowOff>
    </xdr:to>
    <xdr:sp macro="" textlink="">
      <xdr:nvSpPr>
        <xdr:cNvPr id="370" name="楕円 369"/>
        <xdr:cNvSpPr/>
      </xdr:nvSpPr>
      <xdr:spPr>
        <a:xfrm>
          <a:off x="6098540" y="1423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30480</xdr:rowOff>
    </xdr:from>
    <xdr:to>
      <xdr:col>41</xdr:col>
      <xdr:colOff>50800</xdr:colOff>
      <xdr:row>85</xdr:row>
      <xdr:rowOff>34289</xdr:rowOff>
    </xdr:to>
    <xdr:cxnSp macro="">
      <xdr:nvCxnSpPr>
        <xdr:cNvPr id="371" name="直線コネクタ 370"/>
        <xdr:cNvCxnSpPr/>
      </xdr:nvCxnSpPr>
      <xdr:spPr>
        <a:xfrm flipV="1">
          <a:off x="6149340" y="14279880"/>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8271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7509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67120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593732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64788</xdr:rowOff>
    </xdr:from>
    <xdr:ext cx="469744" cy="259045"/>
    <xdr:sp macro="" textlink="">
      <xdr:nvSpPr>
        <xdr:cNvPr id="376" name="n_1mainValue【福祉施設】&#10;一人当たり面積"/>
        <xdr:cNvSpPr txBox="1"/>
      </xdr:nvSpPr>
      <xdr:spPr>
        <a:xfrm>
          <a:off x="827158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77" name="n_2mainValue【福祉施設】&#10;一人当たり面積"/>
        <xdr:cNvSpPr txBox="1"/>
      </xdr:nvSpPr>
      <xdr:spPr>
        <a:xfrm>
          <a:off x="7509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72407</xdr:rowOff>
    </xdr:from>
    <xdr:ext cx="469744" cy="259045"/>
    <xdr:sp macro="" textlink="">
      <xdr:nvSpPr>
        <xdr:cNvPr id="378" name="n_3mainValue【福祉施設】&#10;一人当たり面積"/>
        <xdr:cNvSpPr txBox="1"/>
      </xdr:nvSpPr>
      <xdr:spPr>
        <a:xfrm>
          <a:off x="67120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76216</xdr:rowOff>
    </xdr:from>
    <xdr:ext cx="469744" cy="259045"/>
    <xdr:sp macro="" textlink="">
      <xdr:nvSpPr>
        <xdr:cNvPr id="379" name="n_4mainValue【福祉施設】&#10;一人当たり面積"/>
        <xdr:cNvSpPr txBox="1"/>
      </xdr:nvSpPr>
      <xdr:spPr>
        <a:xfrm>
          <a:off x="59373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086225" y="16861427"/>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124960" y="166404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020820" y="1686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96520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56424</xdr:rowOff>
    </xdr:from>
    <xdr:to>
      <xdr:col>24</xdr:col>
      <xdr:colOff>114300</xdr:colOff>
      <xdr:row>104</xdr:row>
      <xdr:rowOff>158024</xdr:rowOff>
    </xdr:to>
    <xdr:sp macro="" textlink="">
      <xdr:nvSpPr>
        <xdr:cNvPr id="421" name="楕円 420"/>
        <xdr:cNvSpPr/>
      </xdr:nvSpPr>
      <xdr:spPr>
        <a:xfrm>
          <a:off x="4036060" y="174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79301</xdr:rowOff>
    </xdr:from>
    <xdr:ext cx="405111" cy="259045"/>
    <xdr:sp macro="" textlink="">
      <xdr:nvSpPr>
        <xdr:cNvPr id="422" name="【市民会館】&#10;有形固定資産減価償却率該当値テキスト"/>
        <xdr:cNvSpPr txBox="1"/>
      </xdr:nvSpPr>
      <xdr:spPr>
        <a:xfrm>
          <a:off x="4124960" y="1734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20501</xdr:rowOff>
    </xdr:from>
    <xdr:to>
      <xdr:col>20</xdr:col>
      <xdr:colOff>38100</xdr:colOff>
      <xdr:row>104</xdr:row>
      <xdr:rowOff>122101</xdr:rowOff>
    </xdr:to>
    <xdr:sp macro="" textlink="">
      <xdr:nvSpPr>
        <xdr:cNvPr id="423" name="楕円 422"/>
        <xdr:cNvSpPr/>
      </xdr:nvSpPr>
      <xdr:spPr>
        <a:xfrm>
          <a:off x="3312160" y="174550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71301</xdr:rowOff>
    </xdr:from>
    <xdr:to>
      <xdr:col>24</xdr:col>
      <xdr:colOff>63500</xdr:colOff>
      <xdr:row>104</xdr:row>
      <xdr:rowOff>107224</xdr:rowOff>
    </xdr:to>
    <xdr:cxnSp macro="">
      <xdr:nvCxnSpPr>
        <xdr:cNvPr id="424" name="直線コネクタ 423"/>
        <xdr:cNvCxnSpPr/>
      </xdr:nvCxnSpPr>
      <xdr:spPr>
        <a:xfrm>
          <a:off x="3355340" y="17505861"/>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156029</xdr:rowOff>
    </xdr:from>
    <xdr:to>
      <xdr:col>15</xdr:col>
      <xdr:colOff>101600</xdr:colOff>
      <xdr:row>104</xdr:row>
      <xdr:rowOff>86179</xdr:rowOff>
    </xdr:to>
    <xdr:sp macro="" textlink="">
      <xdr:nvSpPr>
        <xdr:cNvPr id="425" name="楕円 424"/>
        <xdr:cNvSpPr/>
      </xdr:nvSpPr>
      <xdr:spPr>
        <a:xfrm>
          <a:off x="2514600" y="17422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71301</xdr:rowOff>
    </xdr:to>
    <xdr:cxnSp macro="">
      <xdr:nvCxnSpPr>
        <xdr:cNvPr id="426" name="直線コネクタ 425"/>
        <xdr:cNvCxnSpPr/>
      </xdr:nvCxnSpPr>
      <xdr:spPr>
        <a:xfrm>
          <a:off x="2565400" y="17469939"/>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427" name="楕円 426"/>
        <xdr:cNvSpPr/>
      </xdr:nvSpPr>
      <xdr:spPr>
        <a:xfrm>
          <a:off x="1739900" y="17387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35379</xdr:rowOff>
    </xdr:to>
    <xdr:cxnSp macro="">
      <xdr:nvCxnSpPr>
        <xdr:cNvPr id="428" name="直線コネクタ 427"/>
        <xdr:cNvCxnSpPr/>
      </xdr:nvCxnSpPr>
      <xdr:spPr>
        <a:xfrm>
          <a:off x="1790700" y="17437826"/>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84182</xdr:rowOff>
    </xdr:from>
    <xdr:to>
      <xdr:col>6</xdr:col>
      <xdr:colOff>38100</xdr:colOff>
      <xdr:row>104</xdr:row>
      <xdr:rowOff>14332</xdr:rowOff>
    </xdr:to>
    <xdr:sp macro="" textlink="">
      <xdr:nvSpPr>
        <xdr:cNvPr id="429" name="楕円 428"/>
        <xdr:cNvSpPr/>
      </xdr:nvSpPr>
      <xdr:spPr>
        <a:xfrm>
          <a:off x="965200" y="17351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134982</xdr:rowOff>
    </xdr:from>
    <xdr:to>
      <xdr:col>10</xdr:col>
      <xdr:colOff>114300</xdr:colOff>
      <xdr:row>103</xdr:row>
      <xdr:rowOff>170906</xdr:rowOff>
    </xdr:to>
    <xdr:cxnSp macro="">
      <xdr:nvCxnSpPr>
        <xdr:cNvPr id="430" name="直線コネクタ 429"/>
        <xdr:cNvCxnSpPr/>
      </xdr:nvCxnSpPr>
      <xdr:spPr>
        <a:xfrm>
          <a:off x="1008380" y="17401902"/>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1" name="n_1aveValue【市民会館】&#10;有形固定資産減価償却率"/>
        <xdr:cNvSpPr txBox="1"/>
      </xdr:nvSpPr>
      <xdr:spPr>
        <a:xfrm>
          <a:off x="317056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3857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xdr:cNvSpPr txBox="1"/>
      </xdr:nvSpPr>
      <xdr:spPr>
        <a:xfrm>
          <a:off x="1611004" y="1754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xdr:cNvSpPr txBox="1"/>
      </xdr:nvSpPr>
      <xdr:spPr>
        <a:xfrm>
          <a:off x="83630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138628</xdr:rowOff>
    </xdr:from>
    <xdr:ext cx="405111" cy="259045"/>
    <xdr:sp macro="" textlink="">
      <xdr:nvSpPr>
        <xdr:cNvPr id="435" name="n_1mainValue【市民会館】&#10;有形固定資産減価償却率"/>
        <xdr:cNvSpPr txBox="1"/>
      </xdr:nvSpPr>
      <xdr:spPr>
        <a:xfrm>
          <a:off x="317056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436" name="n_2mainValue【市民会館】&#10;有形固定資産減価償却率"/>
        <xdr:cNvSpPr txBox="1"/>
      </xdr:nvSpPr>
      <xdr:spPr>
        <a:xfrm>
          <a:off x="2385704" y="1720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437" name="n_3mainValue【市民会館】&#10;有形固定資産減価償却率"/>
        <xdr:cNvSpPr txBox="1"/>
      </xdr:nvSpPr>
      <xdr:spPr>
        <a:xfrm>
          <a:off x="161100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30859</xdr:rowOff>
    </xdr:from>
    <xdr:ext cx="405111" cy="259045"/>
    <xdr:sp macro="" textlink="">
      <xdr:nvSpPr>
        <xdr:cNvPr id="438" name="n_4mainValue【市民会館】&#10;有形固定資産減価償却率"/>
        <xdr:cNvSpPr txBox="1"/>
      </xdr:nvSpPr>
      <xdr:spPr>
        <a:xfrm>
          <a:off x="836304" y="171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9219565" y="17014698"/>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9258300" y="180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9154160" y="18011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xdr:cNvSpPr txBox="1"/>
      </xdr:nvSpPr>
      <xdr:spPr>
        <a:xfrm>
          <a:off x="9258300" y="17584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9192260" y="1760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68732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0985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61976</xdr:rowOff>
    </xdr:from>
    <xdr:to>
      <xdr:col>55</xdr:col>
      <xdr:colOff>50800</xdr:colOff>
      <xdr:row>104</xdr:row>
      <xdr:rowOff>163576</xdr:rowOff>
    </xdr:to>
    <xdr:sp macro="" textlink="">
      <xdr:nvSpPr>
        <xdr:cNvPr id="476" name="楕円 475"/>
        <xdr:cNvSpPr/>
      </xdr:nvSpPr>
      <xdr:spPr>
        <a:xfrm>
          <a:off x="9192260" y="17496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84853</xdr:rowOff>
    </xdr:from>
    <xdr:ext cx="469744" cy="259045"/>
    <xdr:sp macro="" textlink="">
      <xdr:nvSpPr>
        <xdr:cNvPr id="477" name="【市民会館】&#10;一人当たり面積該当値テキスト"/>
        <xdr:cNvSpPr txBox="1"/>
      </xdr:nvSpPr>
      <xdr:spPr>
        <a:xfrm>
          <a:off x="9258300" y="1735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75692</xdr:rowOff>
    </xdr:from>
    <xdr:to>
      <xdr:col>50</xdr:col>
      <xdr:colOff>165100</xdr:colOff>
      <xdr:row>105</xdr:row>
      <xdr:rowOff>5842</xdr:rowOff>
    </xdr:to>
    <xdr:sp macro="" textlink="">
      <xdr:nvSpPr>
        <xdr:cNvPr id="478" name="楕円 477"/>
        <xdr:cNvSpPr/>
      </xdr:nvSpPr>
      <xdr:spPr>
        <a:xfrm>
          <a:off x="8445500" y="17510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112776</xdr:rowOff>
    </xdr:from>
    <xdr:to>
      <xdr:col>55</xdr:col>
      <xdr:colOff>0</xdr:colOff>
      <xdr:row>104</xdr:row>
      <xdr:rowOff>126492</xdr:rowOff>
    </xdr:to>
    <xdr:cxnSp macro="">
      <xdr:nvCxnSpPr>
        <xdr:cNvPr id="479" name="直線コネクタ 478"/>
        <xdr:cNvCxnSpPr/>
      </xdr:nvCxnSpPr>
      <xdr:spPr>
        <a:xfrm flipV="1">
          <a:off x="8496300" y="17547336"/>
          <a:ext cx="7239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57404</xdr:rowOff>
    </xdr:from>
    <xdr:to>
      <xdr:col>46</xdr:col>
      <xdr:colOff>38100</xdr:colOff>
      <xdr:row>104</xdr:row>
      <xdr:rowOff>159004</xdr:rowOff>
    </xdr:to>
    <xdr:sp macro="" textlink="">
      <xdr:nvSpPr>
        <xdr:cNvPr id="480" name="楕円 479"/>
        <xdr:cNvSpPr/>
      </xdr:nvSpPr>
      <xdr:spPr>
        <a:xfrm>
          <a:off x="7670800" y="17491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108204</xdr:rowOff>
    </xdr:from>
    <xdr:to>
      <xdr:col>50</xdr:col>
      <xdr:colOff>114300</xdr:colOff>
      <xdr:row>104</xdr:row>
      <xdr:rowOff>126492</xdr:rowOff>
    </xdr:to>
    <xdr:cxnSp macro="">
      <xdr:nvCxnSpPr>
        <xdr:cNvPr id="481" name="直線コネクタ 480"/>
        <xdr:cNvCxnSpPr/>
      </xdr:nvCxnSpPr>
      <xdr:spPr>
        <a:xfrm>
          <a:off x="7713980" y="17542764"/>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66548</xdr:rowOff>
    </xdr:from>
    <xdr:to>
      <xdr:col>41</xdr:col>
      <xdr:colOff>101600</xdr:colOff>
      <xdr:row>104</xdr:row>
      <xdr:rowOff>168148</xdr:rowOff>
    </xdr:to>
    <xdr:sp macro="" textlink="">
      <xdr:nvSpPr>
        <xdr:cNvPr id="482" name="楕円 481"/>
        <xdr:cNvSpPr/>
      </xdr:nvSpPr>
      <xdr:spPr>
        <a:xfrm>
          <a:off x="6873240" y="175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108204</xdr:rowOff>
    </xdr:from>
    <xdr:to>
      <xdr:col>45</xdr:col>
      <xdr:colOff>177800</xdr:colOff>
      <xdr:row>104</xdr:row>
      <xdr:rowOff>117348</xdr:rowOff>
    </xdr:to>
    <xdr:cxnSp macro="">
      <xdr:nvCxnSpPr>
        <xdr:cNvPr id="483" name="直線コネクタ 482"/>
        <xdr:cNvCxnSpPr/>
      </xdr:nvCxnSpPr>
      <xdr:spPr>
        <a:xfrm flipV="1">
          <a:off x="6924040" y="17542764"/>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75692</xdr:rowOff>
    </xdr:from>
    <xdr:to>
      <xdr:col>36</xdr:col>
      <xdr:colOff>165100</xdr:colOff>
      <xdr:row>105</xdr:row>
      <xdr:rowOff>5842</xdr:rowOff>
    </xdr:to>
    <xdr:sp macro="" textlink="">
      <xdr:nvSpPr>
        <xdr:cNvPr id="484" name="楕円 483"/>
        <xdr:cNvSpPr/>
      </xdr:nvSpPr>
      <xdr:spPr>
        <a:xfrm>
          <a:off x="6098540" y="17510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117348</xdr:rowOff>
    </xdr:from>
    <xdr:to>
      <xdr:col>41</xdr:col>
      <xdr:colOff>50800</xdr:colOff>
      <xdr:row>104</xdr:row>
      <xdr:rowOff>126492</xdr:rowOff>
    </xdr:to>
    <xdr:cxnSp macro="">
      <xdr:nvCxnSpPr>
        <xdr:cNvPr id="485" name="直線コネクタ 484"/>
        <xdr:cNvCxnSpPr/>
      </xdr:nvCxnSpPr>
      <xdr:spPr>
        <a:xfrm flipV="1">
          <a:off x="6149340" y="1755190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xdr:cNvSpPr txBox="1"/>
      </xdr:nvSpPr>
      <xdr:spPr>
        <a:xfrm>
          <a:off x="6712027"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xdr:cNvSpPr txBox="1"/>
      </xdr:nvSpPr>
      <xdr:spPr>
        <a:xfrm>
          <a:off x="5937327" y="1774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22369</xdr:rowOff>
    </xdr:from>
    <xdr:ext cx="469744" cy="259045"/>
    <xdr:sp macro="" textlink="">
      <xdr:nvSpPr>
        <xdr:cNvPr id="490" name="n_1mainValue【市民会館】&#10;一人当たり面積"/>
        <xdr:cNvSpPr txBox="1"/>
      </xdr:nvSpPr>
      <xdr:spPr>
        <a:xfrm>
          <a:off x="8271587" y="172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4081</xdr:rowOff>
    </xdr:from>
    <xdr:ext cx="469744" cy="259045"/>
    <xdr:sp macro="" textlink="">
      <xdr:nvSpPr>
        <xdr:cNvPr id="491" name="n_2mainValue【市民会館】&#10;一人当たり面積"/>
        <xdr:cNvSpPr txBox="1"/>
      </xdr:nvSpPr>
      <xdr:spPr>
        <a:xfrm>
          <a:off x="7509587" y="172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13225</xdr:rowOff>
    </xdr:from>
    <xdr:ext cx="469744" cy="259045"/>
    <xdr:sp macro="" textlink="">
      <xdr:nvSpPr>
        <xdr:cNvPr id="492" name="n_3mainValue【市民会館】&#10;一人当たり面積"/>
        <xdr:cNvSpPr txBox="1"/>
      </xdr:nvSpPr>
      <xdr:spPr>
        <a:xfrm>
          <a:off x="6712027" y="172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22369</xdr:rowOff>
    </xdr:from>
    <xdr:ext cx="469744" cy="259045"/>
    <xdr:sp macro="" textlink="">
      <xdr:nvSpPr>
        <xdr:cNvPr id="493" name="n_4mainValue【市民会館】&#10;一人当たり面積"/>
        <xdr:cNvSpPr txBox="1"/>
      </xdr:nvSpPr>
      <xdr:spPr>
        <a:xfrm>
          <a:off x="5937327" y="172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35" name="直線コネクタ 534"/>
        <xdr:cNvCxnSpPr/>
      </xdr:nvCxnSpPr>
      <xdr:spPr>
        <a:xfrm flipV="1">
          <a:off x="14375764" y="9319804"/>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6" name="【保健センター・保健所】&#10;有形固定資産減価償却率最小値テキスト"/>
        <xdr:cNvSpPr txBox="1"/>
      </xdr:nvSpPr>
      <xdr:spPr>
        <a:xfrm>
          <a:off x="1441450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7" name="直線コネクタ 536"/>
        <xdr:cNvCxnSpPr/>
      </xdr:nvCxnSpPr>
      <xdr:spPr>
        <a:xfrm>
          <a:off x="1428750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8" name="【保健センター・保健所】&#10;有形固定資産減価償却率最大値テキスト"/>
        <xdr:cNvSpPr txBox="1"/>
      </xdr:nvSpPr>
      <xdr:spPr>
        <a:xfrm>
          <a:off x="1441450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9" name="直線コネクタ 538"/>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40" name="【保健センター・保健所】&#10;有形固定資産減価償却率平均値テキスト"/>
        <xdr:cNvSpPr txBox="1"/>
      </xdr:nvSpPr>
      <xdr:spPr>
        <a:xfrm>
          <a:off x="14414500" y="981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41" name="フローチャート: 判断 540"/>
        <xdr:cNvSpPr/>
      </xdr:nvSpPr>
      <xdr:spPr>
        <a:xfrm>
          <a:off x="14325600" y="99575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42" name="フローチャート: 判断 541"/>
        <xdr:cNvSpPr/>
      </xdr:nvSpPr>
      <xdr:spPr>
        <a:xfrm>
          <a:off x="135788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3" name="フローチャート: 判断 542"/>
        <xdr:cNvSpPr/>
      </xdr:nvSpPr>
      <xdr:spPr>
        <a:xfrm>
          <a:off x="1280414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4" name="フローチャート: 判断 543"/>
        <xdr:cNvSpPr/>
      </xdr:nvSpPr>
      <xdr:spPr>
        <a:xfrm>
          <a:off x="12029440" y="9928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5" name="フローチャート: 判断 544"/>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51" name="楕円 550"/>
        <xdr:cNvSpPr/>
      </xdr:nvSpPr>
      <xdr:spPr>
        <a:xfrm>
          <a:off x="14325600" y="101708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52" name="【保健センター・保健所】&#10;有形固定資産減価償却率該当値テキスト"/>
        <xdr:cNvSpPr txBox="1"/>
      </xdr:nvSpPr>
      <xdr:spPr>
        <a:xfrm>
          <a:off x="14414500"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53" name="楕円 552"/>
        <xdr:cNvSpPr/>
      </xdr:nvSpPr>
      <xdr:spPr>
        <a:xfrm>
          <a:off x="1357884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554" name="直線コネクタ 553"/>
        <xdr:cNvCxnSpPr/>
      </xdr:nvCxnSpPr>
      <xdr:spPr>
        <a:xfrm>
          <a:off x="13629640" y="10189028"/>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55" name="楕円 554"/>
        <xdr:cNvSpPr/>
      </xdr:nvSpPr>
      <xdr:spPr>
        <a:xfrm>
          <a:off x="1280414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130628</xdr:rowOff>
    </xdr:to>
    <xdr:cxnSp macro="">
      <xdr:nvCxnSpPr>
        <xdr:cNvPr id="556" name="直線コネクタ 555"/>
        <xdr:cNvCxnSpPr/>
      </xdr:nvCxnSpPr>
      <xdr:spPr>
        <a:xfrm>
          <a:off x="12854940" y="10169434"/>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27577</xdr:rowOff>
    </xdr:from>
    <xdr:to>
      <xdr:col>72</xdr:col>
      <xdr:colOff>38100</xdr:colOff>
      <xdr:row>60</xdr:row>
      <xdr:rowOff>129177</xdr:rowOff>
    </xdr:to>
    <xdr:sp macro="" textlink="">
      <xdr:nvSpPr>
        <xdr:cNvPr id="557" name="楕円 556"/>
        <xdr:cNvSpPr/>
      </xdr:nvSpPr>
      <xdr:spPr>
        <a:xfrm>
          <a:off x="12029440" y="100859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78377</xdr:rowOff>
    </xdr:from>
    <xdr:to>
      <xdr:col>76</xdr:col>
      <xdr:colOff>114300</xdr:colOff>
      <xdr:row>60</xdr:row>
      <xdr:rowOff>111034</xdr:rowOff>
    </xdr:to>
    <xdr:cxnSp macro="">
      <xdr:nvCxnSpPr>
        <xdr:cNvPr id="558" name="直線コネクタ 557"/>
        <xdr:cNvCxnSpPr/>
      </xdr:nvCxnSpPr>
      <xdr:spPr>
        <a:xfrm>
          <a:off x="12072620" y="1013677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9" name="楕円 558"/>
        <xdr:cNvSpPr/>
      </xdr:nvSpPr>
      <xdr:spPr>
        <a:xfrm>
          <a:off x="1123188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78377</xdr:rowOff>
    </xdr:to>
    <xdr:cxnSp macro="">
      <xdr:nvCxnSpPr>
        <xdr:cNvPr id="560" name="直線コネクタ 559"/>
        <xdr:cNvCxnSpPr/>
      </xdr:nvCxnSpPr>
      <xdr:spPr>
        <a:xfrm>
          <a:off x="11282680" y="1010412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561" name="n_1aveValue【保健センター・保健所】&#10;有形固定資産減価償却率"/>
        <xdr:cNvSpPr txBox="1"/>
      </xdr:nvSpPr>
      <xdr:spPr>
        <a:xfrm>
          <a:off x="13437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62" name="n_2aveValue【保健センター・保健所】&#10;有形固定資産減価償却率"/>
        <xdr:cNvSpPr txBox="1"/>
      </xdr:nvSpPr>
      <xdr:spPr>
        <a:xfrm>
          <a:off x="126752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3" name="n_3aveValue【保健センター・保健所】&#10;有形固定資産減価償却率"/>
        <xdr:cNvSpPr txBox="1"/>
      </xdr:nvSpPr>
      <xdr:spPr>
        <a:xfrm>
          <a:off x="119005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4" name="n_4aveValue【保健センター・保健所】&#10;有形固定資産減価償却率"/>
        <xdr:cNvSpPr txBox="1"/>
      </xdr:nvSpPr>
      <xdr:spPr>
        <a:xfrm>
          <a:off x="1110298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5" name="n_1mainValue【保健センター・保健所】&#10;有形固定資産減価償却率"/>
        <xdr:cNvSpPr txBox="1"/>
      </xdr:nvSpPr>
      <xdr:spPr>
        <a:xfrm>
          <a:off x="134372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566" name="n_2mainValue【保健センター・保健所】&#10;有形固定資産減価償却率"/>
        <xdr:cNvSpPr txBox="1"/>
      </xdr:nvSpPr>
      <xdr:spPr>
        <a:xfrm>
          <a:off x="126752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120304</xdr:rowOff>
    </xdr:from>
    <xdr:ext cx="405111" cy="259045"/>
    <xdr:sp macro="" textlink="">
      <xdr:nvSpPr>
        <xdr:cNvPr id="567" name="n_3mainValue【保健センター・保健所】&#10;有形固定資産減価償却率"/>
        <xdr:cNvSpPr txBox="1"/>
      </xdr:nvSpPr>
      <xdr:spPr>
        <a:xfrm>
          <a:off x="119005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8" name="n_4mainValue【保健センター・保健所】&#10;有形固定資産減価償却率"/>
        <xdr:cNvSpPr txBox="1"/>
      </xdr:nvSpPr>
      <xdr:spPr>
        <a:xfrm>
          <a:off x="1110298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92" name="直線コネクタ 591"/>
        <xdr:cNvCxnSpPr/>
      </xdr:nvCxnSpPr>
      <xdr:spPr>
        <a:xfrm flipV="1">
          <a:off x="19509104" y="94564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3"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4" name="直線コネクタ 593"/>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95" name="【保健センター・保健所】&#10;一人当たり面積最大値テキスト"/>
        <xdr:cNvSpPr txBox="1"/>
      </xdr:nvSpPr>
      <xdr:spPr>
        <a:xfrm>
          <a:off x="1954784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6" name="直線コネクタ 595"/>
        <xdr:cNvCxnSpPr/>
      </xdr:nvCxnSpPr>
      <xdr:spPr>
        <a:xfrm>
          <a:off x="194437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97" name="【保健センター・保健所】&#10;一人当たり面積平均値テキスト"/>
        <xdr:cNvSpPr txBox="1"/>
      </xdr:nvSpPr>
      <xdr:spPr>
        <a:xfrm>
          <a:off x="19547840" y="1022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0" name="フローチャート: 判断 599"/>
        <xdr:cNvSpPr/>
      </xdr:nvSpPr>
      <xdr:spPr>
        <a:xfrm>
          <a:off x="179374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01" name="フローチャート: 判断 600"/>
        <xdr:cNvSpPr/>
      </xdr:nvSpPr>
      <xdr:spPr>
        <a:xfrm>
          <a:off x="1716278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2" name="フローチャート: 判断 601"/>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08" name="楕円 607"/>
        <xdr:cNvSpPr/>
      </xdr:nvSpPr>
      <xdr:spPr>
        <a:xfrm>
          <a:off x="1945894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09" name="【保健センター・保健所】&#10;一人当たり面積該当値テキスト"/>
        <xdr:cNvSpPr txBox="1"/>
      </xdr:nvSpPr>
      <xdr:spPr>
        <a:xfrm>
          <a:off x="19547840"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10" name="楕円 609"/>
        <xdr:cNvSpPr/>
      </xdr:nvSpPr>
      <xdr:spPr>
        <a:xfrm>
          <a:off x="18735040" y="10605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11" name="直線コネクタ 610"/>
        <xdr:cNvCxnSpPr/>
      </xdr:nvCxnSpPr>
      <xdr:spPr>
        <a:xfrm>
          <a:off x="18778220" y="106565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12" name="楕円 611"/>
        <xdr:cNvSpPr/>
      </xdr:nvSpPr>
      <xdr:spPr>
        <a:xfrm>
          <a:off x="1793748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13" name="直線コネクタ 612"/>
        <xdr:cNvCxnSpPr/>
      </xdr:nvCxnSpPr>
      <xdr:spPr>
        <a:xfrm>
          <a:off x="17988280" y="106565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14" name="楕円 613"/>
        <xdr:cNvSpPr/>
      </xdr:nvSpPr>
      <xdr:spPr>
        <a:xfrm>
          <a:off x="1716278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102870</xdr:rowOff>
    </xdr:to>
    <xdr:cxnSp macro="">
      <xdr:nvCxnSpPr>
        <xdr:cNvPr id="615" name="直線コネクタ 614"/>
        <xdr:cNvCxnSpPr/>
      </xdr:nvCxnSpPr>
      <xdr:spPr>
        <a:xfrm flipV="1">
          <a:off x="17213580" y="1065657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616" name="楕円 615"/>
        <xdr:cNvSpPr/>
      </xdr:nvSpPr>
      <xdr:spPr>
        <a:xfrm>
          <a:off x="16388080" y="1061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617" name="直線コネクタ 616"/>
        <xdr:cNvCxnSpPr/>
      </xdr:nvCxnSpPr>
      <xdr:spPr>
        <a:xfrm>
          <a:off x="16431260" y="106641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8" name="n_1aveValue【保健センター・保健所】&#10;一人当たり面積"/>
        <xdr:cNvSpPr txBox="1"/>
      </xdr:nvSpPr>
      <xdr:spPr>
        <a:xfrm>
          <a:off x="185611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19" name="n_2aveValue【保健センター・保健所】&#10;一人当たり面積"/>
        <xdr:cNvSpPr txBox="1"/>
      </xdr:nvSpPr>
      <xdr:spPr>
        <a:xfrm>
          <a:off x="177762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20" name="n_3aveValue【保健センター・保健所】&#10;一人当たり面積"/>
        <xdr:cNvSpPr txBox="1"/>
      </xdr:nvSpPr>
      <xdr:spPr>
        <a:xfrm>
          <a:off x="1700156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21" name="n_4aveValue【保健センター・保健所】&#10;一人当たり面積"/>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22" name="n_1mainValue【保健センター・保健所】&#10;一人当たり面積"/>
        <xdr:cNvSpPr txBox="1"/>
      </xdr:nvSpPr>
      <xdr:spPr>
        <a:xfrm>
          <a:off x="185611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23" name="n_2mainValue【保健センター・保健所】&#10;一人当たり面積"/>
        <xdr:cNvSpPr txBox="1"/>
      </xdr:nvSpPr>
      <xdr:spPr>
        <a:xfrm>
          <a:off x="1777626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24" name="n_3mainValue【保健センター・保健所】&#10;一人当たり面積"/>
        <xdr:cNvSpPr txBox="1"/>
      </xdr:nvSpPr>
      <xdr:spPr>
        <a:xfrm>
          <a:off x="1700156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625" name="n_4mainValue【保健センター・保健所】&#10;一人当たり面積"/>
        <xdr:cNvSpPr txBox="1"/>
      </xdr:nvSpPr>
      <xdr:spPr>
        <a:xfrm>
          <a:off x="1622686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667" name="直線コネクタ 666"/>
        <xdr:cNvCxnSpPr/>
      </xdr:nvCxnSpPr>
      <xdr:spPr>
        <a:xfrm flipV="1">
          <a:off x="14375764" y="16749304"/>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668" name="【庁舎】&#10;有形固定資産減価償却率最小値テキスト"/>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69" name="直線コネクタ 668"/>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670" name="【庁舎】&#10;有形固定資産減価償却率最大値テキスト"/>
        <xdr:cNvSpPr txBox="1"/>
      </xdr:nvSpPr>
      <xdr:spPr>
        <a:xfrm>
          <a:off x="14414500" y="16528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671" name="直線コネクタ 670"/>
        <xdr:cNvCxnSpPr/>
      </xdr:nvCxnSpPr>
      <xdr:spPr>
        <a:xfrm>
          <a:off x="14287500" y="16749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672" name="【庁舎】&#10;有形固定資産減価償却率平均値テキスト"/>
        <xdr:cNvSpPr txBox="1"/>
      </xdr:nvSpPr>
      <xdr:spPr>
        <a:xfrm>
          <a:off x="14414500" y="1724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73" name="フローチャート: 判断 672"/>
        <xdr:cNvSpPr/>
      </xdr:nvSpPr>
      <xdr:spPr>
        <a:xfrm>
          <a:off x="14325600" y="173919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674" name="フローチャート: 判断 673"/>
        <xdr:cNvSpPr/>
      </xdr:nvSpPr>
      <xdr:spPr>
        <a:xfrm>
          <a:off x="1357884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75" name="フローチャート: 判断 674"/>
        <xdr:cNvSpPr/>
      </xdr:nvSpPr>
      <xdr:spPr>
        <a:xfrm>
          <a:off x="1280414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676" name="フローチャート: 判断 675"/>
        <xdr:cNvSpPr/>
      </xdr:nvSpPr>
      <xdr:spPr>
        <a:xfrm>
          <a:off x="12029440" y="17424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77" name="フローチャート: 判断 676"/>
        <xdr:cNvSpPr/>
      </xdr:nvSpPr>
      <xdr:spPr>
        <a:xfrm>
          <a:off x="1123188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683" name="楕円 682"/>
        <xdr:cNvSpPr/>
      </xdr:nvSpPr>
      <xdr:spPr>
        <a:xfrm>
          <a:off x="14325600" y="174098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121393</xdr:rowOff>
    </xdr:from>
    <xdr:ext cx="405111" cy="259045"/>
    <xdr:sp macro="" textlink="">
      <xdr:nvSpPr>
        <xdr:cNvPr id="684" name="【庁舎】&#10;有形固定資産減価償却率該当値テキスト"/>
        <xdr:cNvSpPr txBox="1"/>
      </xdr:nvSpPr>
      <xdr:spPr>
        <a:xfrm>
          <a:off x="14414500" y="1738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685" name="楕円 684"/>
        <xdr:cNvSpPr/>
      </xdr:nvSpPr>
      <xdr:spPr>
        <a:xfrm>
          <a:off x="13578840" y="17377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22316</xdr:rowOff>
    </xdr:to>
    <xdr:cxnSp macro="">
      <xdr:nvCxnSpPr>
        <xdr:cNvPr id="686" name="直線コネクタ 685"/>
        <xdr:cNvCxnSpPr/>
      </xdr:nvCxnSpPr>
      <xdr:spPr>
        <a:xfrm>
          <a:off x="13629640" y="17428028"/>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687" name="楕円 686"/>
        <xdr:cNvSpPr/>
      </xdr:nvSpPr>
      <xdr:spPr>
        <a:xfrm>
          <a:off x="12804140" y="17342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161108</xdr:rowOff>
    </xdr:to>
    <xdr:cxnSp macro="">
      <xdr:nvCxnSpPr>
        <xdr:cNvPr id="688" name="直線コネクタ 687"/>
        <xdr:cNvCxnSpPr/>
      </xdr:nvCxnSpPr>
      <xdr:spPr>
        <a:xfrm>
          <a:off x="12854940" y="17393739"/>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44994</xdr:rowOff>
    </xdr:from>
    <xdr:to>
      <xdr:col>72</xdr:col>
      <xdr:colOff>38100</xdr:colOff>
      <xdr:row>103</xdr:row>
      <xdr:rowOff>146594</xdr:rowOff>
    </xdr:to>
    <xdr:sp macro="" textlink="">
      <xdr:nvSpPr>
        <xdr:cNvPr id="689" name="楕円 688"/>
        <xdr:cNvSpPr/>
      </xdr:nvSpPr>
      <xdr:spPr>
        <a:xfrm>
          <a:off x="12029440" y="173119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95794</xdr:rowOff>
    </xdr:from>
    <xdr:to>
      <xdr:col>76</xdr:col>
      <xdr:colOff>114300</xdr:colOff>
      <xdr:row>103</xdr:row>
      <xdr:rowOff>126819</xdr:rowOff>
    </xdr:to>
    <xdr:cxnSp macro="">
      <xdr:nvCxnSpPr>
        <xdr:cNvPr id="690" name="直線コネクタ 689"/>
        <xdr:cNvCxnSpPr/>
      </xdr:nvCxnSpPr>
      <xdr:spPr>
        <a:xfrm>
          <a:off x="12072620" y="17362714"/>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31931</xdr:rowOff>
    </xdr:from>
    <xdr:to>
      <xdr:col>67</xdr:col>
      <xdr:colOff>101600</xdr:colOff>
      <xdr:row>102</xdr:row>
      <xdr:rowOff>133531</xdr:rowOff>
    </xdr:to>
    <xdr:sp macro="" textlink="">
      <xdr:nvSpPr>
        <xdr:cNvPr id="691" name="楕円 690"/>
        <xdr:cNvSpPr/>
      </xdr:nvSpPr>
      <xdr:spPr>
        <a:xfrm>
          <a:off x="11231880" y="171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82731</xdr:rowOff>
    </xdr:from>
    <xdr:to>
      <xdr:col>71</xdr:col>
      <xdr:colOff>177800</xdr:colOff>
      <xdr:row>103</xdr:row>
      <xdr:rowOff>95794</xdr:rowOff>
    </xdr:to>
    <xdr:cxnSp macro="">
      <xdr:nvCxnSpPr>
        <xdr:cNvPr id="692" name="直線コネクタ 691"/>
        <xdr:cNvCxnSpPr/>
      </xdr:nvCxnSpPr>
      <xdr:spPr>
        <a:xfrm>
          <a:off x="11282680" y="17182011"/>
          <a:ext cx="789940" cy="18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693" name="n_1aveValue【庁舎】&#10;有形固定資産減価償却率"/>
        <xdr:cNvSpPr txBox="1"/>
      </xdr:nvSpPr>
      <xdr:spPr>
        <a:xfrm>
          <a:off x="1343724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694" name="n_2aveValue【庁舎】&#10;有形固定資産減価償却率"/>
        <xdr:cNvSpPr txBox="1"/>
      </xdr:nvSpPr>
      <xdr:spPr>
        <a:xfrm>
          <a:off x="1267524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695" name="n_3aveValue【庁舎】&#10;有形固定資産減価償却率"/>
        <xdr:cNvSpPr txBox="1"/>
      </xdr:nvSpPr>
      <xdr:spPr>
        <a:xfrm>
          <a:off x="1190054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696" name="n_4aveValue【庁舎】&#10;有形固定資産減価償却率"/>
        <xdr:cNvSpPr txBox="1"/>
      </xdr:nvSpPr>
      <xdr:spPr>
        <a:xfrm>
          <a:off x="1110298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56985</xdr:rowOff>
    </xdr:from>
    <xdr:ext cx="405111" cy="259045"/>
    <xdr:sp macro="" textlink="">
      <xdr:nvSpPr>
        <xdr:cNvPr id="697" name="n_1mainValue【庁舎】&#10;有形固定資産減価償却率"/>
        <xdr:cNvSpPr txBox="1"/>
      </xdr:nvSpPr>
      <xdr:spPr>
        <a:xfrm>
          <a:off x="134372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698" name="n_2mainValue【庁舎】&#10;有形固定資産減価償却率"/>
        <xdr:cNvSpPr txBox="1"/>
      </xdr:nvSpPr>
      <xdr:spPr>
        <a:xfrm>
          <a:off x="126752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163121</xdr:rowOff>
    </xdr:from>
    <xdr:ext cx="405111" cy="259045"/>
    <xdr:sp macro="" textlink="">
      <xdr:nvSpPr>
        <xdr:cNvPr id="699" name="n_3mainValue【庁舎】&#10;有形固定資産減価償却率"/>
        <xdr:cNvSpPr txBox="1"/>
      </xdr:nvSpPr>
      <xdr:spPr>
        <a:xfrm>
          <a:off x="11900544" y="1709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150058</xdr:rowOff>
    </xdr:from>
    <xdr:ext cx="405111" cy="259045"/>
    <xdr:sp macro="" textlink="">
      <xdr:nvSpPr>
        <xdr:cNvPr id="700" name="n_4mainValue【庁舎】&#10;有形固定資産減価償却率"/>
        <xdr:cNvSpPr txBox="1"/>
      </xdr:nvSpPr>
      <xdr:spPr>
        <a:xfrm>
          <a:off x="11102984" y="1691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726" name="直線コネクタ 725"/>
        <xdr:cNvCxnSpPr/>
      </xdr:nvCxnSpPr>
      <xdr:spPr>
        <a:xfrm flipV="1">
          <a:off x="19509104" y="16827137"/>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727" name="【庁舎】&#10;一人当たり面積最小値テキスト"/>
        <xdr:cNvSpPr txBox="1"/>
      </xdr:nvSpPr>
      <xdr:spPr>
        <a:xfrm>
          <a:off x="19547840"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728" name="直線コネクタ 727"/>
        <xdr:cNvCxnSpPr/>
      </xdr:nvCxnSpPr>
      <xdr:spPr>
        <a:xfrm>
          <a:off x="1944370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9"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30" name="直線コネクタ 729"/>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31" name="【庁舎】&#10;一人当たり面積平均値テキスト"/>
        <xdr:cNvSpPr txBox="1"/>
      </xdr:nvSpPr>
      <xdr:spPr>
        <a:xfrm>
          <a:off x="19547840" y="17679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32" name="フローチャート: 判断 731"/>
        <xdr:cNvSpPr/>
      </xdr:nvSpPr>
      <xdr:spPr>
        <a:xfrm>
          <a:off x="1945894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33" name="フローチャート: 判断 732"/>
        <xdr:cNvSpPr/>
      </xdr:nvSpPr>
      <xdr:spPr>
        <a:xfrm>
          <a:off x="1873504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34" name="フローチャート: 判断 733"/>
        <xdr:cNvSpPr/>
      </xdr:nvSpPr>
      <xdr:spPr>
        <a:xfrm>
          <a:off x="1793748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35" name="フローチャート: 判断 734"/>
        <xdr:cNvSpPr/>
      </xdr:nvSpPr>
      <xdr:spPr>
        <a:xfrm>
          <a:off x="17162780" y="1777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36" name="フローチャート: 判断 735"/>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42" name="楕円 741"/>
        <xdr:cNvSpPr/>
      </xdr:nvSpPr>
      <xdr:spPr>
        <a:xfrm>
          <a:off x="194589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43" name="【庁舎】&#10;一人当たり面積該当値テキスト"/>
        <xdr:cNvSpPr txBox="1"/>
      </xdr:nvSpPr>
      <xdr:spPr>
        <a:xfrm>
          <a:off x="1954784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102144</xdr:rowOff>
    </xdr:from>
    <xdr:to>
      <xdr:col>112</xdr:col>
      <xdr:colOff>38100</xdr:colOff>
      <xdr:row>107</xdr:row>
      <xdr:rowOff>32294</xdr:rowOff>
    </xdr:to>
    <xdr:sp macro="" textlink="">
      <xdr:nvSpPr>
        <xdr:cNvPr id="744" name="楕円 743"/>
        <xdr:cNvSpPr/>
      </xdr:nvSpPr>
      <xdr:spPr>
        <a:xfrm>
          <a:off x="18735040" y="17871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152944</xdr:rowOff>
    </xdr:to>
    <xdr:cxnSp macro="">
      <xdr:nvCxnSpPr>
        <xdr:cNvPr id="745" name="直線コネクタ 744"/>
        <xdr:cNvCxnSpPr/>
      </xdr:nvCxnSpPr>
      <xdr:spPr>
        <a:xfrm flipV="1">
          <a:off x="18778220" y="17914620"/>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46" name="楕円 745"/>
        <xdr:cNvSpPr/>
      </xdr:nvSpPr>
      <xdr:spPr>
        <a:xfrm>
          <a:off x="17937480" y="1787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152944</xdr:rowOff>
    </xdr:from>
    <xdr:to>
      <xdr:col>111</xdr:col>
      <xdr:colOff>177800</xdr:colOff>
      <xdr:row>106</xdr:row>
      <xdr:rowOff>156211</xdr:rowOff>
    </xdr:to>
    <xdr:cxnSp macro="">
      <xdr:nvCxnSpPr>
        <xdr:cNvPr id="747" name="直線コネクタ 746"/>
        <xdr:cNvCxnSpPr/>
      </xdr:nvCxnSpPr>
      <xdr:spPr>
        <a:xfrm flipV="1">
          <a:off x="17988280" y="17922784"/>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111942</xdr:rowOff>
    </xdr:from>
    <xdr:to>
      <xdr:col>102</xdr:col>
      <xdr:colOff>165100</xdr:colOff>
      <xdr:row>107</xdr:row>
      <xdr:rowOff>42092</xdr:rowOff>
    </xdr:to>
    <xdr:sp macro="" textlink="">
      <xdr:nvSpPr>
        <xdr:cNvPr id="748" name="楕円 747"/>
        <xdr:cNvSpPr/>
      </xdr:nvSpPr>
      <xdr:spPr>
        <a:xfrm>
          <a:off x="17162780" y="17881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162742</xdr:rowOff>
    </xdr:to>
    <xdr:cxnSp macro="">
      <xdr:nvCxnSpPr>
        <xdr:cNvPr id="749" name="直線コネクタ 748"/>
        <xdr:cNvCxnSpPr/>
      </xdr:nvCxnSpPr>
      <xdr:spPr>
        <a:xfrm flipV="1">
          <a:off x="17213580" y="17926051"/>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50" name="楕円 749"/>
        <xdr:cNvSpPr/>
      </xdr:nvSpPr>
      <xdr:spPr>
        <a:xfrm>
          <a:off x="1638808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162742</xdr:rowOff>
    </xdr:from>
    <xdr:to>
      <xdr:col>102</xdr:col>
      <xdr:colOff>114300</xdr:colOff>
      <xdr:row>106</xdr:row>
      <xdr:rowOff>167639</xdr:rowOff>
    </xdr:to>
    <xdr:cxnSp macro="">
      <xdr:nvCxnSpPr>
        <xdr:cNvPr id="751" name="直線コネクタ 750"/>
        <xdr:cNvCxnSpPr/>
      </xdr:nvCxnSpPr>
      <xdr:spPr>
        <a:xfrm flipV="1">
          <a:off x="16431260" y="17932582"/>
          <a:ext cx="78232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52" name="n_1aveValue【庁舎】&#10;一人当たり面積"/>
        <xdr:cNvSpPr txBox="1"/>
      </xdr:nvSpPr>
      <xdr:spPr>
        <a:xfrm>
          <a:off x="185611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753" name="n_2aveValue【庁舎】&#10;一人当たり面積"/>
        <xdr:cNvSpPr txBox="1"/>
      </xdr:nvSpPr>
      <xdr:spPr>
        <a:xfrm>
          <a:off x="1777626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754" name="n_3aveValue【庁舎】&#10;一人当たり面積"/>
        <xdr:cNvSpPr txBox="1"/>
      </xdr:nvSpPr>
      <xdr:spPr>
        <a:xfrm>
          <a:off x="17001567" y="175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755" name="n_4aveValue【庁舎】&#10;一人当たり面積"/>
        <xdr:cNvSpPr txBox="1"/>
      </xdr:nvSpPr>
      <xdr:spPr>
        <a:xfrm>
          <a:off x="162268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23421</xdr:rowOff>
    </xdr:from>
    <xdr:ext cx="469744" cy="259045"/>
    <xdr:sp macro="" textlink="">
      <xdr:nvSpPr>
        <xdr:cNvPr id="756" name="n_1mainValue【庁舎】&#10;一人当たり面積"/>
        <xdr:cNvSpPr txBox="1"/>
      </xdr:nvSpPr>
      <xdr:spPr>
        <a:xfrm>
          <a:off x="18561127" y="1796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757" name="n_2mainValue【庁舎】&#10;一人当たり面積"/>
        <xdr:cNvSpPr txBox="1"/>
      </xdr:nvSpPr>
      <xdr:spPr>
        <a:xfrm>
          <a:off x="17776267"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33219</xdr:rowOff>
    </xdr:from>
    <xdr:ext cx="469744" cy="259045"/>
    <xdr:sp macro="" textlink="">
      <xdr:nvSpPr>
        <xdr:cNvPr id="758" name="n_3mainValue【庁舎】&#10;一人当たり面積"/>
        <xdr:cNvSpPr txBox="1"/>
      </xdr:nvSpPr>
      <xdr:spPr>
        <a:xfrm>
          <a:off x="17001567" y="1797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759" name="n_4mainValue【庁舎】&#10;一人当たり面積"/>
        <xdr:cNvSpPr txBox="1"/>
      </xdr:nvSpPr>
      <xdr:spPr>
        <a:xfrm>
          <a:off x="1622686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体育館・プール、保健センター・保健所、福祉施設、庁舎</a:t>
          </a:r>
          <a:r>
            <a:rPr kumimoji="1" lang="ja-JP" altLang="ja-JP" sz="1100">
              <a:solidFill>
                <a:schemeClr val="dk1"/>
              </a:solidFill>
              <a:effectLst/>
              <a:latin typeface="+mn-lt"/>
              <a:ea typeface="+mn-ea"/>
              <a:cs typeface="+mn-cs"/>
            </a:rPr>
            <a:t>で類似団体より有形固定資産減価償却率が高くなっている。</a:t>
          </a:r>
          <a:endParaRPr lang="ja-JP" altLang="ja-JP">
            <a:effectLst/>
          </a:endParaRPr>
        </a:p>
        <a:p>
          <a:r>
            <a:rPr kumimoji="1" lang="ja-JP" altLang="ja-JP" sz="1100">
              <a:solidFill>
                <a:schemeClr val="dk1"/>
              </a:solidFill>
              <a:effectLst/>
              <a:latin typeface="+mn-lt"/>
              <a:ea typeface="+mn-ea"/>
              <a:cs typeface="+mn-cs"/>
            </a:rPr>
            <a:t>個別施設計画等に基づき統廃合を進めるとともに、適切な維持管理を行う必要がある。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４年連続で同ポイントを維持している。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引き続き地方税の徴収対策に努め、自主財源の確保による財政基盤の強化を図る。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分母は、地方交付税の合併算定替縮減率の上昇による交付額の減と臨時財政対策債発行額の減が大きいものの、地方税が増収となったこと等から微増となった。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一方分子も、公債費の増加等により分母以上の増加となったことから、経常収支比率の上昇につながった。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全国平均や県内平均より低い数値ではあるものの、確実に上昇傾向が続くため、より一層の経常経費の節減に取り組んでいく。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5624</xdr:rowOff>
    </xdr:from>
    <xdr:to>
      <xdr:col>23</xdr:col>
      <xdr:colOff>133350</xdr:colOff>
      <xdr:row>61</xdr:row>
      <xdr:rowOff>136616</xdr:rowOff>
    </xdr:to>
    <xdr:cxnSp macro="">
      <xdr:nvCxnSpPr>
        <xdr:cNvPr id="134" name="直線コネクタ 133"/>
        <xdr:cNvCxnSpPr/>
      </xdr:nvCxnSpPr>
      <xdr:spPr>
        <a:xfrm>
          <a:off x="4114800" y="10464074"/>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135709</xdr:rowOff>
    </xdr:from>
    <xdr:to>
      <xdr:col>19</xdr:col>
      <xdr:colOff>133350</xdr:colOff>
      <xdr:row>61</xdr:row>
      <xdr:rowOff>5624</xdr:rowOff>
    </xdr:to>
    <xdr:cxnSp macro="">
      <xdr:nvCxnSpPr>
        <xdr:cNvPr id="137" name="直線コネクタ 136"/>
        <xdr:cNvCxnSpPr/>
      </xdr:nvCxnSpPr>
      <xdr:spPr>
        <a:xfrm>
          <a:off x="3225800" y="104227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94343</xdr:rowOff>
    </xdr:from>
    <xdr:to>
      <xdr:col>15</xdr:col>
      <xdr:colOff>82550</xdr:colOff>
      <xdr:row>60</xdr:row>
      <xdr:rowOff>135709</xdr:rowOff>
    </xdr:to>
    <xdr:cxnSp macro="">
      <xdr:nvCxnSpPr>
        <xdr:cNvPr id="140" name="直線コネクタ 139"/>
        <xdr:cNvCxnSpPr/>
      </xdr:nvCxnSpPr>
      <xdr:spPr>
        <a:xfrm>
          <a:off x="2336800" y="103813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60</xdr:row>
      <xdr:rowOff>94343</xdr:rowOff>
    </xdr:to>
    <xdr:cxnSp macro="">
      <xdr:nvCxnSpPr>
        <xdr:cNvPr id="143" name="直線コネクタ 142"/>
        <xdr:cNvCxnSpPr/>
      </xdr:nvCxnSpPr>
      <xdr:spPr>
        <a:xfrm>
          <a:off x="1447800" y="1016762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85816</xdr:rowOff>
    </xdr:from>
    <xdr:to>
      <xdr:col>23</xdr:col>
      <xdr:colOff>184150</xdr:colOff>
      <xdr:row>62</xdr:row>
      <xdr:rowOff>15966</xdr:rowOff>
    </xdr:to>
    <xdr:sp macro="" textlink="">
      <xdr:nvSpPr>
        <xdr:cNvPr id="153" name="楕円 152"/>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102343</xdr:rowOff>
    </xdr:from>
    <xdr:ext cx="762000" cy="259045"/>
    <xdr:sp macro="" textlink="">
      <xdr:nvSpPr>
        <xdr:cNvPr id="154"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126274</xdr:rowOff>
    </xdr:from>
    <xdr:to>
      <xdr:col>19</xdr:col>
      <xdr:colOff>184150</xdr:colOff>
      <xdr:row>61</xdr:row>
      <xdr:rowOff>56424</xdr:rowOff>
    </xdr:to>
    <xdr:sp macro="" textlink="">
      <xdr:nvSpPr>
        <xdr:cNvPr id="155" name="楕円 154"/>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66601</xdr:rowOff>
    </xdr:from>
    <xdr:ext cx="736600" cy="259045"/>
    <xdr:sp macro="" textlink="">
      <xdr:nvSpPr>
        <xdr:cNvPr id="156" name="テキスト ボックス 155"/>
        <xdr:cNvSpPr txBox="1"/>
      </xdr:nvSpPr>
      <xdr:spPr>
        <a:xfrm>
          <a:off x="3733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84909</xdr:rowOff>
    </xdr:from>
    <xdr:to>
      <xdr:col>15</xdr:col>
      <xdr:colOff>133350</xdr:colOff>
      <xdr:row>61</xdr:row>
      <xdr:rowOff>15059</xdr:rowOff>
    </xdr:to>
    <xdr:sp macro="" textlink="">
      <xdr:nvSpPr>
        <xdr:cNvPr id="157" name="楕円 156"/>
        <xdr:cNvSpPr/>
      </xdr:nvSpPr>
      <xdr:spPr>
        <a:xfrm>
          <a:off x="3175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25236</xdr:rowOff>
    </xdr:from>
    <xdr:ext cx="762000" cy="259045"/>
    <xdr:sp macro="" textlink="">
      <xdr:nvSpPr>
        <xdr:cNvPr id="158" name="テキスト ボックス 157"/>
        <xdr:cNvSpPr txBox="1"/>
      </xdr:nvSpPr>
      <xdr:spPr>
        <a:xfrm>
          <a:off x="2844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43543</xdr:rowOff>
    </xdr:from>
    <xdr:to>
      <xdr:col>11</xdr:col>
      <xdr:colOff>82550</xdr:colOff>
      <xdr:row>60</xdr:row>
      <xdr:rowOff>145143</xdr:rowOff>
    </xdr:to>
    <xdr:sp macro="" textlink="">
      <xdr:nvSpPr>
        <xdr:cNvPr id="159" name="楕円 158"/>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155320</xdr:rowOff>
    </xdr:from>
    <xdr:ext cx="762000" cy="259045"/>
    <xdr:sp macro="" textlink="">
      <xdr:nvSpPr>
        <xdr:cNvPr id="160" name="テキスト ボックス 159"/>
        <xdr:cNvSpPr txBox="1"/>
      </xdr:nvSpPr>
      <xdr:spPr>
        <a:xfrm>
          <a:off x="1955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1" name="楕円 160"/>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2" name="テキスト ボックス 161"/>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人件費は職員定数適正化計画に基づく職員数の削減により低下した。物件費では、災害廃棄物処理委託や、新たなスクールバスの運行などで人件費の減額分を超えてしまい、総額が増えてしまった。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平均を下回っている理由は、ごみ処理や消防業務を一部事務組合に委託しているためであるので、事務事業評価等を通じて経費抑制に努める。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67131</xdr:rowOff>
    </xdr:from>
    <xdr:to>
      <xdr:col>23</xdr:col>
      <xdr:colOff>133350</xdr:colOff>
      <xdr:row>81</xdr:row>
      <xdr:rowOff>76628</xdr:rowOff>
    </xdr:to>
    <xdr:cxnSp macro="">
      <xdr:nvCxnSpPr>
        <xdr:cNvPr id="195" name="直線コネクタ 194"/>
        <xdr:cNvCxnSpPr/>
      </xdr:nvCxnSpPr>
      <xdr:spPr>
        <a:xfrm>
          <a:off x="4114800" y="13954581"/>
          <a:ext cx="838200" cy="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33223</xdr:rowOff>
    </xdr:from>
    <xdr:to>
      <xdr:col>19</xdr:col>
      <xdr:colOff>133350</xdr:colOff>
      <xdr:row>81</xdr:row>
      <xdr:rowOff>67131</xdr:rowOff>
    </xdr:to>
    <xdr:cxnSp macro="">
      <xdr:nvCxnSpPr>
        <xdr:cNvPr id="198" name="直線コネクタ 197"/>
        <xdr:cNvCxnSpPr/>
      </xdr:nvCxnSpPr>
      <xdr:spPr>
        <a:xfrm>
          <a:off x="3225800" y="1392067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1873</xdr:rowOff>
    </xdr:from>
    <xdr:to>
      <xdr:col>15</xdr:col>
      <xdr:colOff>82550</xdr:colOff>
      <xdr:row>81</xdr:row>
      <xdr:rowOff>33223</xdr:rowOff>
    </xdr:to>
    <xdr:cxnSp macro="">
      <xdr:nvCxnSpPr>
        <xdr:cNvPr id="201" name="直線コネクタ 200"/>
        <xdr:cNvCxnSpPr/>
      </xdr:nvCxnSpPr>
      <xdr:spPr>
        <a:xfrm>
          <a:off x="2336800" y="13889323"/>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1873</xdr:rowOff>
    </xdr:from>
    <xdr:to>
      <xdr:col>11</xdr:col>
      <xdr:colOff>31750</xdr:colOff>
      <xdr:row>81</xdr:row>
      <xdr:rowOff>49130</xdr:rowOff>
    </xdr:to>
    <xdr:cxnSp macro="">
      <xdr:nvCxnSpPr>
        <xdr:cNvPr id="204" name="直線コネクタ 203"/>
        <xdr:cNvCxnSpPr/>
      </xdr:nvCxnSpPr>
      <xdr:spPr>
        <a:xfrm flipV="1">
          <a:off x="1447800" y="13889323"/>
          <a:ext cx="889000" cy="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25828</xdr:rowOff>
    </xdr:from>
    <xdr:to>
      <xdr:col>23</xdr:col>
      <xdr:colOff>184150</xdr:colOff>
      <xdr:row>81</xdr:row>
      <xdr:rowOff>127428</xdr:rowOff>
    </xdr:to>
    <xdr:sp macro="" textlink="">
      <xdr:nvSpPr>
        <xdr:cNvPr id="214" name="楕円 213"/>
        <xdr:cNvSpPr/>
      </xdr:nvSpPr>
      <xdr:spPr>
        <a:xfrm>
          <a:off x="4902200" y="139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42355</xdr:rowOff>
    </xdr:from>
    <xdr:ext cx="762000" cy="259045"/>
    <xdr:sp macro="" textlink="">
      <xdr:nvSpPr>
        <xdr:cNvPr id="215" name="人件費・物件費等の状況該当値テキスト"/>
        <xdr:cNvSpPr txBox="1"/>
      </xdr:nvSpPr>
      <xdr:spPr>
        <a:xfrm>
          <a:off x="5041900" y="1375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16331</xdr:rowOff>
    </xdr:from>
    <xdr:to>
      <xdr:col>19</xdr:col>
      <xdr:colOff>184150</xdr:colOff>
      <xdr:row>81</xdr:row>
      <xdr:rowOff>117931</xdr:rowOff>
    </xdr:to>
    <xdr:sp macro="" textlink="">
      <xdr:nvSpPr>
        <xdr:cNvPr id="216" name="楕円 215"/>
        <xdr:cNvSpPr/>
      </xdr:nvSpPr>
      <xdr:spPr>
        <a:xfrm>
          <a:off x="4064000" y="139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128108</xdr:rowOff>
    </xdr:from>
    <xdr:ext cx="736600" cy="259045"/>
    <xdr:sp macro="" textlink="">
      <xdr:nvSpPr>
        <xdr:cNvPr id="217" name="テキスト ボックス 216"/>
        <xdr:cNvSpPr txBox="1"/>
      </xdr:nvSpPr>
      <xdr:spPr>
        <a:xfrm>
          <a:off x="3733800" y="1367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153873</xdr:rowOff>
    </xdr:from>
    <xdr:to>
      <xdr:col>15</xdr:col>
      <xdr:colOff>133350</xdr:colOff>
      <xdr:row>81</xdr:row>
      <xdr:rowOff>84023</xdr:rowOff>
    </xdr:to>
    <xdr:sp macro="" textlink="">
      <xdr:nvSpPr>
        <xdr:cNvPr id="218" name="楕円 217"/>
        <xdr:cNvSpPr/>
      </xdr:nvSpPr>
      <xdr:spPr>
        <a:xfrm>
          <a:off x="3175000" y="138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94200</xdr:rowOff>
    </xdr:from>
    <xdr:ext cx="762000" cy="259045"/>
    <xdr:sp macro="" textlink="">
      <xdr:nvSpPr>
        <xdr:cNvPr id="219" name="テキスト ボックス 218"/>
        <xdr:cNvSpPr txBox="1"/>
      </xdr:nvSpPr>
      <xdr:spPr>
        <a:xfrm>
          <a:off x="2844800" y="1363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122523</xdr:rowOff>
    </xdr:from>
    <xdr:to>
      <xdr:col>11</xdr:col>
      <xdr:colOff>82550</xdr:colOff>
      <xdr:row>81</xdr:row>
      <xdr:rowOff>52673</xdr:rowOff>
    </xdr:to>
    <xdr:sp macro="" textlink="">
      <xdr:nvSpPr>
        <xdr:cNvPr id="220" name="楕円 219"/>
        <xdr:cNvSpPr/>
      </xdr:nvSpPr>
      <xdr:spPr>
        <a:xfrm>
          <a:off x="2286000" y="138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62850</xdr:rowOff>
    </xdr:from>
    <xdr:ext cx="762000" cy="259045"/>
    <xdr:sp macro="" textlink="">
      <xdr:nvSpPr>
        <xdr:cNvPr id="221" name="テキスト ボックス 220"/>
        <xdr:cNvSpPr txBox="1"/>
      </xdr:nvSpPr>
      <xdr:spPr>
        <a:xfrm>
          <a:off x="1955800" y="136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169780</xdr:rowOff>
    </xdr:from>
    <xdr:to>
      <xdr:col>7</xdr:col>
      <xdr:colOff>31750</xdr:colOff>
      <xdr:row>81</xdr:row>
      <xdr:rowOff>99930</xdr:rowOff>
    </xdr:to>
    <xdr:sp macro="" textlink="">
      <xdr:nvSpPr>
        <xdr:cNvPr id="222" name="楕円 221"/>
        <xdr:cNvSpPr/>
      </xdr:nvSpPr>
      <xdr:spPr>
        <a:xfrm>
          <a:off x="1397000" y="138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110107</xdr:rowOff>
    </xdr:from>
    <xdr:ext cx="762000" cy="259045"/>
    <xdr:sp macro="" textlink="">
      <xdr:nvSpPr>
        <xdr:cNvPr id="223" name="テキスト ボックス 222"/>
        <xdr:cNvSpPr txBox="1"/>
      </xdr:nvSpPr>
      <xdr:spPr>
        <a:xfrm>
          <a:off x="1066800" y="136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主に人事・階層異動により、指数は改善傾向にある。</a:t>
          </a:r>
        </a:p>
        <a:p>
          <a:r>
            <a:rPr kumimoji="1" lang="ja-JP" altLang="en-US" sz="1300">
              <a:latin typeface="ＭＳ Ｐゴシック" panose="020B0600070205080204" pitchFamily="50" charset="-128"/>
              <a:ea typeface="ＭＳ Ｐゴシック" panose="020B0600070205080204" pitchFamily="50" charset="-128"/>
            </a:rPr>
            <a:t>　令和元年度については、県人勧に準じ、国より</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高い給料表引上率となったことから、引き続き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を上回っている。このほか、人材確保の観点から、初任給基準を国と比較し４号給高く設定していることも要因と考えられる。引き続き、国や県の制度を基準に給与水準の適正化に努める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9" name="直線コネクタ 258"/>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18143</xdr:rowOff>
    </xdr:to>
    <xdr:cxnSp macro="">
      <xdr:nvCxnSpPr>
        <xdr:cNvPr id="262" name="直線コネクタ 261"/>
        <xdr:cNvCxnSpPr/>
      </xdr:nvCxnSpPr>
      <xdr:spPr>
        <a:xfrm flipV="1">
          <a:off x="15290800" y="151565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18143</xdr:rowOff>
    </xdr:to>
    <xdr:cxnSp macro="">
      <xdr:nvCxnSpPr>
        <xdr:cNvPr id="265" name="直線コネクタ 264"/>
        <xdr:cNvCxnSpPr/>
      </xdr:nvCxnSpPr>
      <xdr:spPr>
        <a:xfrm>
          <a:off x="14401800" y="1527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35379</xdr:rowOff>
    </xdr:to>
    <xdr:cxnSp macro="">
      <xdr:nvCxnSpPr>
        <xdr:cNvPr id="268" name="直線コネクタ 267"/>
        <xdr:cNvCxnSpPr/>
      </xdr:nvCxnSpPr>
      <xdr:spPr>
        <a:xfrm flipV="1">
          <a:off x="13512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0" name="楕円 279"/>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1" name="テキスト ボックス 280"/>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2" name="楕円 281"/>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3" name="テキスト ボックス 282"/>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6" name="楕円 285"/>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7" name="テキスト ボックス 286"/>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職員定員適正化計画に基づき、民間委託（指定管理者制度、業務委託等）を進めているほか、新規採用職員数を抑えていることから、引き続き類似団体を大きく下回っている。</a:t>
          </a:r>
        </a:p>
        <a:p>
          <a:r>
            <a:rPr kumimoji="1" lang="ja-JP" altLang="en-US" sz="1300">
              <a:latin typeface="ＭＳ Ｐゴシック" panose="020B0600070205080204" pitchFamily="50" charset="-128"/>
              <a:ea typeface="ＭＳ Ｐゴシック" panose="020B0600070205080204" pitchFamily="50" charset="-128"/>
            </a:rPr>
            <a:t>　令和元年度普通会計職員数は、前年度から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人となっており、人口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人当たり職員数は微増となった。今後も会計年度任用職員を活用するなど、定員適正化計画を進めていく。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88598</xdr:rowOff>
    </xdr:from>
    <xdr:to>
      <xdr:col>81</xdr:col>
      <xdr:colOff>44450</xdr:colOff>
      <xdr:row>60</xdr:row>
      <xdr:rowOff>95492</xdr:rowOff>
    </xdr:to>
    <xdr:cxnSp macro="">
      <xdr:nvCxnSpPr>
        <xdr:cNvPr id="324" name="直線コネクタ 323"/>
        <xdr:cNvCxnSpPr/>
      </xdr:nvCxnSpPr>
      <xdr:spPr>
        <a:xfrm>
          <a:off x="16179800" y="1037559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88598</xdr:rowOff>
    </xdr:from>
    <xdr:to>
      <xdr:col>77</xdr:col>
      <xdr:colOff>44450</xdr:colOff>
      <xdr:row>60</xdr:row>
      <xdr:rowOff>111578</xdr:rowOff>
    </xdr:to>
    <xdr:cxnSp macro="">
      <xdr:nvCxnSpPr>
        <xdr:cNvPr id="327" name="直線コネクタ 326"/>
        <xdr:cNvCxnSpPr/>
      </xdr:nvCxnSpPr>
      <xdr:spPr>
        <a:xfrm flipV="1">
          <a:off x="15290800" y="1037559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111578</xdr:rowOff>
    </xdr:from>
    <xdr:to>
      <xdr:col>72</xdr:col>
      <xdr:colOff>203200</xdr:colOff>
      <xdr:row>60</xdr:row>
      <xdr:rowOff>116175</xdr:rowOff>
    </xdr:to>
    <xdr:cxnSp macro="">
      <xdr:nvCxnSpPr>
        <xdr:cNvPr id="330" name="直線コネクタ 329"/>
        <xdr:cNvCxnSpPr/>
      </xdr:nvCxnSpPr>
      <xdr:spPr>
        <a:xfrm flipV="1">
          <a:off x="14401800" y="103985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116175</xdr:rowOff>
    </xdr:from>
    <xdr:to>
      <xdr:col>68</xdr:col>
      <xdr:colOff>152400</xdr:colOff>
      <xdr:row>60</xdr:row>
      <xdr:rowOff>116175</xdr:rowOff>
    </xdr:to>
    <xdr:cxnSp macro="">
      <xdr:nvCxnSpPr>
        <xdr:cNvPr id="333" name="直線コネクタ 332"/>
        <xdr:cNvCxnSpPr/>
      </xdr:nvCxnSpPr>
      <xdr:spPr>
        <a:xfrm>
          <a:off x="13512800" y="1040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44692</xdr:rowOff>
    </xdr:from>
    <xdr:to>
      <xdr:col>81</xdr:col>
      <xdr:colOff>95250</xdr:colOff>
      <xdr:row>60</xdr:row>
      <xdr:rowOff>146292</xdr:rowOff>
    </xdr:to>
    <xdr:sp macro="" textlink="">
      <xdr:nvSpPr>
        <xdr:cNvPr id="343" name="楕円 342"/>
        <xdr:cNvSpPr/>
      </xdr:nvSpPr>
      <xdr:spPr>
        <a:xfrm>
          <a:off x="169672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61219</xdr:rowOff>
    </xdr:from>
    <xdr:ext cx="762000" cy="259045"/>
    <xdr:sp macro="" textlink="">
      <xdr:nvSpPr>
        <xdr:cNvPr id="344" name="定員管理の状況該当値テキスト"/>
        <xdr:cNvSpPr txBox="1"/>
      </xdr:nvSpPr>
      <xdr:spPr>
        <a:xfrm>
          <a:off x="17106900" y="101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37798</xdr:rowOff>
    </xdr:from>
    <xdr:to>
      <xdr:col>77</xdr:col>
      <xdr:colOff>95250</xdr:colOff>
      <xdr:row>60</xdr:row>
      <xdr:rowOff>139398</xdr:rowOff>
    </xdr:to>
    <xdr:sp macro="" textlink="">
      <xdr:nvSpPr>
        <xdr:cNvPr id="345" name="楕円 344"/>
        <xdr:cNvSpPr/>
      </xdr:nvSpPr>
      <xdr:spPr>
        <a:xfrm>
          <a:off x="16129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149575</xdr:rowOff>
    </xdr:from>
    <xdr:ext cx="736600" cy="259045"/>
    <xdr:sp macro="" textlink="">
      <xdr:nvSpPr>
        <xdr:cNvPr id="346" name="テキスト ボックス 345"/>
        <xdr:cNvSpPr txBox="1"/>
      </xdr:nvSpPr>
      <xdr:spPr>
        <a:xfrm>
          <a:off x="15798800" y="1009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60778</xdr:rowOff>
    </xdr:from>
    <xdr:to>
      <xdr:col>73</xdr:col>
      <xdr:colOff>44450</xdr:colOff>
      <xdr:row>60</xdr:row>
      <xdr:rowOff>162378</xdr:rowOff>
    </xdr:to>
    <xdr:sp macro="" textlink="">
      <xdr:nvSpPr>
        <xdr:cNvPr id="347" name="楕円 346"/>
        <xdr:cNvSpPr/>
      </xdr:nvSpPr>
      <xdr:spPr>
        <a:xfrm>
          <a:off x="15240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1105</xdr:rowOff>
    </xdr:from>
    <xdr:ext cx="762000" cy="259045"/>
    <xdr:sp macro="" textlink="">
      <xdr:nvSpPr>
        <xdr:cNvPr id="348" name="テキスト ボックス 347"/>
        <xdr:cNvSpPr txBox="1"/>
      </xdr:nvSpPr>
      <xdr:spPr>
        <a:xfrm>
          <a:off x="14909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65375</xdr:rowOff>
    </xdr:from>
    <xdr:to>
      <xdr:col>68</xdr:col>
      <xdr:colOff>203200</xdr:colOff>
      <xdr:row>60</xdr:row>
      <xdr:rowOff>166975</xdr:rowOff>
    </xdr:to>
    <xdr:sp macro="" textlink="">
      <xdr:nvSpPr>
        <xdr:cNvPr id="349" name="楕円 348"/>
        <xdr:cNvSpPr/>
      </xdr:nvSpPr>
      <xdr:spPr>
        <a:xfrm>
          <a:off x="14351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5702</xdr:rowOff>
    </xdr:from>
    <xdr:ext cx="762000" cy="259045"/>
    <xdr:sp macro="" textlink="">
      <xdr:nvSpPr>
        <xdr:cNvPr id="350" name="テキスト ボックス 349"/>
        <xdr:cNvSpPr txBox="1"/>
      </xdr:nvSpPr>
      <xdr:spPr>
        <a:xfrm>
          <a:off x="14020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65375</xdr:rowOff>
    </xdr:from>
    <xdr:to>
      <xdr:col>64</xdr:col>
      <xdr:colOff>152400</xdr:colOff>
      <xdr:row>60</xdr:row>
      <xdr:rowOff>166975</xdr:rowOff>
    </xdr:to>
    <xdr:sp macro="" textlink="">
      <xdr:nvSpPr>
        <xdr:cNvPr id="351" name="楕円 350"/>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5702</xdr:rowOff>
    </xdr:from>
    <xdr:ext cx="762000" cy="259045"/>
    <xdr:sp macro="" textlink="">
      <xdr:nvSpPr>
        <xdr:cNvPr id="352" name="テキスト ボックス 351"/>
        <xdr:cNvSpPr txBox="1"/>
      </xdr:nvSpPr>
      <xdr:spPr>
        <a:xfrm>
          <a:off x="13131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前年度と同ポイントを維持した。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３か年平均では同ポイントだが、単年度で見ると当年度は増加しており、合併特例債や臨時財政対策債等の償還額が増加したことが要因である。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今後も償還額が増加する中、合併特例債を活用した大型事業も控えているため、計画的な地方債の発行により健全な財政運営に努める。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24493</xdr:rowOff>
    </xdr:to>
    <xdr:cxnSp macro="">
      <xdr:nvCxnSpPr>
        <xdr:cNvPr id="388" name="直線コネクタ 387"/>
        <xdr:cNvCxnSpPr/>
      </xdr:nvCxnSpPr>
      <xdr:spPr>
        <a:xfrm>
          <a:off x="16179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70455</xdr:rowOff>
    </xdr:to>
    <xdr:cxnSp macro="">
      <xdr:nvCxnSpPr>
        <xdr:cNvPr id="391" name="直線コネクタ 390"/>
        <xdr:cNvCxnSpPr/>
      </xdr:nvCxnSpPr>
      <xdr:spPr>
        <a:xfrm flipV="1">
          <a:off x="15290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81945</xdr:rowOff>
    </xdr:to>
    <xdr:cxnSp macro="">
      <xdr:nvCxnSpPr>
        <xdr:cNvPr id="394" name="直線コネクタ 393"/>
        <xdr:cNvCxnSpPr/>
      </xdr:nvCxnSpPr>
      <xdr:spPr>
        <a:xfrm flipV="1">
          <a:off x="14401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81945</xdr:rowOff>
    </xdr:to>
    <xdr:cxnSp macro="">
      <xdr:nvCxnSpPr>
        <xdr:cNvPr id="397" name="直線コネクタ 396"/>
        <xdr:cNvCxnSpPr/>
      </xdr:nvCxnSpPr>
      <xdr:spPr>
        <a:xfrm>
          <a:off x="13512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7" name="楕円 406"/>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8"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9" name="楕円 408"/>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10" name="テキスト ボックス 409"/>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1" name="楕円 410"/>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2" name="テキスト ボックス 411"/>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3" name="楕円 412"/>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4" name="テキスト ボックス 413"/>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5" name="楕円 414"/>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142922</xdr:rowOff>
    </xdr:from>
    <xdr:ext cx="762000" cy="259045"/>
    <xdr:sp macro="" textlink="">
      <xdr:nvSpPr>
        <xdr:cNvPr id="416" name="テキスト ボックス 415"/>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改善したが、これは加入していた香取市東庄町病院組合解散に伴い病院事業を香取市病院事業会計に継承した結果、組合の退職手当積立額と市のそれを相殺したことにより、退職手当負担見込額が減少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169817</xdr:rowOff>
    </xdr:from>
    <xdr:to>
      <xdr:col>81</xdr:col>
      <xdr:colOff>44450</xdr:colOff>
      <xdr:row>17</xdr:row>
      <xdr:rowOff>130508</xdr:rowOff>
    </xdr:to>
    <xdr:cxnSp macro="">
      <xdr:nvCxnSpPr>
        <xdr:cNvPr id="452" name="直線コネクタ 451"/>
        <xdr:cNvCxnSpPr/>
      </xdr:nvCxnSpPr>
      <xdr:spPr>
        <a:xfrm flipV="1">
          <a:off x="16179800" y="2913017"/>
          <a:ext cx="8382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32838</xdr:rowOff>
    </xdr:from>
    <xdr:to>
      <xdr:col>77</xdr:col>
      <xdr:colOff>44450</xdr:colOff>
      <xdr:row>17</xdr:row>
      <xdr:rowOff>130508</xdr:rowOff>
    </xdr:to>
    <xdr:cxnSp macro="">
      <xdr:nvCxnSpPr>
        <xdr:cNvPr id="455" name="直線コネクタ 454"/>
        <xdr:cNvCxnSpPr/>
      </xdr:nvCxnSpPr>
      <xdr:spPr>
        <a:xfrm>
          <a:off x="15290800" y="2947488"/>
          <a:ext cx="889000" cy="9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25944</xdr:rowOff>
    </xdr:from>
    <xdr:to>
      <xdr:col>72</xdr:col>
      <xdr:colOff>203200</xdr:colOff>
      <xdr:row>17</xdr:row>
      <xdr:rowOff>32838</xdr:rowOff>
    </xdr:to>
    <xdr:cxnSp macro="">
      <xdr:nvCxnSpPr>
        <xdr:cNvPr id="458" name="直線コネクタ 457"/>
        <xdr:cNvCxnSpPr/>
      </xdr:nvCxnSpPr>
      <xdr:spPr>
        <a:xfrm>
          <a:off x="14401800" y="294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25944</xdr:rowOff>
    </xdr:from>
    <xdr:to>
      <xdr:col>68</xdr:col>
      <xdr:colOff>152400</xdr:colOff>
      <xdr:row>17</xdr:row>
      <xdr:rowOff>78800</xdr:rowOff>
    </xdr:to>
    <xdr:cxnSp macro="">
      <xdr:nvCxnSpPr>
        <xdr:cNvPr id="461" name="直線コネクタ 460"/>
        <xdr:cNvCxnSpPr/>
      </xdr:nvCxnSpPr>
      <xdr:spPr>
        <a:xfrm flipV="1">
          <a:off x="13512800" y="2940594"/>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119017</xdr:rowOff>
    </xdr:from>
    <xdr:to>
      <xdr:col>81</xdr:col>
      <xdr:colOff>95250</xdr:colOff>
      <xdr:row>17</xdr:row>
      <xdr:rowOff>49167</xdr:rowOff>
    </xdr:to>
    <xdr:sp macro="" textlink="">
      <xdr:nvSpPr>
        <xdr:cNvPr id="471" name="楕円 470"/>
        <xdr:cNvSpPr/>
      </xdr:nvSpPr>
      <xdr:spPr>
        <a:xfrm>
          <a:off x="16967200" y="28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91094</xdr:rowOff>
    </xdr:from>
    <xdr:ext cx="762000" cy="259045"/>
    <xdr:sp macro="" textlink="">
      <xdr:nvSpPr>
        <xdr:cNvPr id="472" name="将来負担の状況該当値テキスト"/>
        <xdr:cNvSpPr txBox="1"/>
      </xdr:nvSpPr>
      <xdr:spPr>
        <a:xfrm>
          <a:off x="17106900" y="283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79708</xdr:rowOff>
    </xdr:from>
    <xdr:to>
      <xdr:col>77</xdr:col>
      <xdr:colOff>95250</xdr:colOff>
      <xdr:row>18</xdr:row>
      <xdr:rowOff>9858</xdr:rowOff>
    </xdr:to>
    <xdr:sp macro="" textlink="">
      <xdr:nvSpPr>
        <xdr:cNvPr id="473" name="楕円 472"/>
        <xdr:cNvSpPr/>
      </xdr:nvSpPr>
      <xdr:spPr>
        <a:xfrm>
          <a:off x="16129000" y="29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166085</xdr:rowOff>
    </xdr:from>
    <xdr:ext cx="736600" cy="259045"/>
    <xdr:sp macro="" textlink="">
      <xdr:nvSpPr>
        <xdr:cNvPr id="474" name="テキスト ボックス 473"/>
        <xdr:cNvSpPr txBox="1"/>
      </xdr:nvSpPr>
      <xdr:spPr>
        <a:xfrm>
          <a:off x="15798800" y="308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153488</xdr:rowOff>
    </xdr:from>
    <xdr:to>
      <xdr:col>73</xdr:col>
      <xdr:colOff>44450</xdr:colOff>
      <xdr:row>17</xdr:row>
      <xdr:rowOff>83638</xdr:rowOff>
    </xdr:to>
    <xdr:sp macro="" textlink="">
      <xdr:nvSpPr>
        <xdr:cNvPr id="475" name="楕円 474"/>
        <xdr:cNvSpPr/>
      </xdr:nvSpPr>
      <xdr:spPr>
        <a:xfrm>
          <a:off x="15240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68415</xdr:rowOff>
    </xdr:from>
    <xdr:ext cx="762000" cy="259045"/>
    <xdr:sp macro="" textlink="">
      <xdr:nvSpPr>
        <xdr:cNvPr id="476" name="テキスト ボックス 475"/>
        <xdr:cNvSpPr txBox="1"/>
      </xdr:nvSpPr>
      <xdr:spPr>
        <a:xfrm>
          <a:off x="14909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146594</xdr:rowOff>
    </xdr:from>
    <xdr:to>
      <xdr:col>68</xdr:col>
      <xdr:colOff>203200</xdr:colOff>
      <xdr:row>17</xdr:row>
      <xdr:rowOff>76744</xdr:rowOff>
    </xdr:to>
    <xdr:sp macro="" textlink="">
      <xdr:nvSpPr>
        <xdr:cNvPr id="477" name="楕円 476"/>
        <xdr:cNvSpPr/>
      </xdr:nvSpPr>
      <xdr:spPr>
        <a:xfrm>
          <a:off x="14351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61521</xdr:rowOff>
    </xdr:from>
    <xdr:ext cx="762000" cy="259045"/>
    <xdr:sp macro="" textlink="">
      <xdr:nvSpPr>
        <xdr:cNvPr id="478" name="テキスト ボックス 477"/>
        <xdr:cNvSpPr txBox="1"/>
      </xdr:nvSpPr>
      <xdr:spPr>
        <a:xfrm>
          <a:off x="14020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28000</xdr:rowOff>
    </xdr:from>
    <xdr:to>
      <xdr:col>64</xdr:col>
      <xdr:colOff>152400</xdr:colOff>
      <xdr:row>17</xdr:row>
      <xdr:rowOff>129600</xdr:rowOff>
    </xdr:to>
    <xdr:sp macro="" textlink="">
      <xdr:nvSpPr>
        <xdr:cNvPr id="479" name="楕円 478"/>
        <xdr:cNvSpPr/>
      </xdr:nvSpPr>
      <xdr:spPr>
        <a:xfrm>
          <a:off x="13462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114377</xdr:rowOff>
    </xdr:from>
    <xdr:ext cx="762000" cy="259045"/>
    <xdr:sp macro="" textlink="">
      <xdr:nvSpPr>
        <xdr:cNvPr id="480" name="テキスト ボックス 479"/>
        <xdr:cNvSpPr txBox="1"/>
      </xdr:nvSpPr>
      <xdr:spPr>
        <a:xfrm>
          <a:off x="13131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人員削減により正規職員数が減っていることから減少している。引き続き適正な定員管理のもと、人件費の抑制に努める。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153670</xdr:rowOff>
    </xdr:to>
    <xdr:cxnSp macro="">
      <xdr:nvCxnSpPr>
        <xdr:cNvPr id="66" name="直線コネクタ 65"/>
        <xdr:cNvCxnSpPr/>
      </xdr:nvCxnSpPr>
      <xdr:spPr>
        <a:xfrm flipV="1">
          <a:off x="3987800" y="6123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43180</xdr:rowOff>
    </xdr:to>
    <xdr:cxnSp macro="">
      <xdr:nvCxnSpPr>
        <xdr:cNvPr id="69" name="直線コネクタ 68"/>
        <xdr:cNvCxnSpPr/>
      </xdr:nvCxnSpPr>
      <xdr:spPr>
        <a:xfrm flipV="1">
          <a:off x="3098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flipV="1">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58420</xdr:rowOff>
    </xdr:to>
    <xdr:cxnSp macro="">
      <xdr:nvCxnSpPr>
        <xdr:cNvPr id="75" name="直線コネクタ 74"/>
        <xdr:cNvCxnSpPr/>
      </xdr:nvCxnSpPr>
      <xdr:spPr>
        <a:xfrm>
          <a:off x="1320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設の統合小学校に係るスクールバス運行委託料や、地籍調査委託料等の増加による。また業務委託や指定管理なども積極的に行っていることも増加理由の一つだが、空き公共施設の活用や譲渡、及び現在活用している施設の統廃合についても積極的に取り組んで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26416</xdr:rowOff>
    </xdr:to>
    <xdr:cxnSp macro="">
      <xdr:nvCxnSpPr>
        <xdr:cNvPr id="125" name="直線コネクタ 124"/>
        <xdr:cNvCxnSpPr/>
      </xdr:nvCxnSpPr>
      <xdr:spPr>
        <a:xfrm>
          <a:off x="15671800" y="24175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133858</xdr:rowOff>
    </xdr:from>
    <xdr:to>
      <xdr:col>78</xdr:col>
      <xdr:colOff>69850</xdr:colOff>
      <xdr:row>14</xdr:row>
      <xdr:rowOff>17272</xdr:rowOff>
    </xdr:to>
    <xdr:cxnSp macro="">
      <xdr:nvCxnSpPr>
        <xdr:cNvPr id="128" name="直線コネクタ 127"/>
        <xdr:cNvCxnSpPr/>
      </xdr:nvCxnSpPr>
      <xdr:spPr>
        <a:xfrm>
          <a:off x="14782800" y="2362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124714</xdr:rowOff>
    </xdr:from>
    <xdr:to>
      <xdr:col>73</xdr:col>
      <xdr:colOff>180975</xdr:colOff>
      <xdr:row>13</xdr:row>
      <xdr:rowOff>133858</xdr:rowOff>
    </xdr:to>
    <xdr:cxnSp macro="">
      <xdr:nvCxnSpPr>
        <xdr:cNvPr id="131" name="直線コネクタ 130"/>
        <xdr:cNvCxnSpPr/>
      </xdr:nvCxnSpPr>
      <xdr:spPr>
        <a:xfrm>
          <a:off x="13893800" y="2353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106426</xdr:rowOff>
    </xdr:from>
    <xdr:to>
      <xdr:col>69</xdr:col>
      <xdr:colOff>92075</xdr:colOff>
      <xdr:row>13</xdr:row>
      <xdr:rowOff>124714</xdr:rowOff>
    </xdr:to>
    <xdr:cxnSp macro="">
      <xdr:nvCxnSpPr>
        <xdr:cNvPr id="134" name="直線コネクタ 133"/>
        <xdr:cNvCxnSpPr/>
      </xdr:nvCxnSpPr>
      <xdr:spPr>
        <a:xfrm>
          <a:off x="13004800" y="2335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4" name="楕円 143"/>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163593</xdr:rowOff>
    </xdr:from>
    <xdr:ext cx="762000" cy="259045"/>
    <xdr:sp macro="" textlink="">
      <xdr:nvSpPr>
        <xdr:cNvPr id="145" name="物件費該当値テキスト"/>
        <xdr:cNvSpPr txBox="1"/>
      </xdr:nvSpPr>
      <xdr:spPr>
        <a:xfrm>
          <a:off x="16598900" y="22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83058</xdr:rowOff>
    </xdr:from>
    <xdr:to>
      <xdr:col>74</xdr:col>
      <xdr:colOff>31750</xdr:colOff>
      <xdr:row>14</xdr:row>
      <xdr:rowOff>13208</xdr:rowOff>
    </xdr:to>
    <xdr:sp macro="" textlink="">
      <xdr:nvSpPr>
        <xdr:cNvPr id="148" name="楕円 147"/>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23385</xdr:rowOff>
    </xdr:from>
    <xdr:ext cx="762000" cy="259045"/>
    <xdr:sp macro="" textlink="">
      <xdr:nvSpPr>
        <xdr:cNvPr id="149" name="テキスト ボックス 148"/>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73914</xdr:rowOff>
    </xdr:from>
    <xdr:to>
      <xdr:col>69</xdr:col>
      <xdr:colOff>142875</xdr:colOff>
      <xdr:row>14</xdr:row>
      <xdr:rowOff>4064</xdr:rowOff>
    </xdr:to>
    <xdr:sp macro="" textlink="">
      <xdr:nvSpPr>
        <xdr:cNvPr id="150" name="楕円 149"/>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14241</xdr:rowOff>
    </xdr:from>
    <xdr:ext cx="762000" cy="259045"/>
    <xdr:sp macro="" textlink="">
      <xdr:nvSpPr>
        <xdr:cNvPr id="151" name="テキスト ボックス 150"/>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55626</xdr:rowOff>
    </xdr:from>
    <xdr:to>
      <xdr:col>65</xdr:col>
      <xdr:colOff>53975</xdr:colOff>
      <xdr:row>13</xdr:row>
      <xdr:rowOff>157226</xdr:rowOff>
    </xdr:to>
    <xdr:sp macro="" textlink="">
      <xdr:nvSpPr>
        <xdr:cNvPr id="152" name="楕円 151"/>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167403</xdr:rowOff>
    </xdr:from>
    <xdr:ext cx="762000" cy="259045"/>
    <xdr:sp macro="" textlink="">
      <xdr:nvSpPr>
        <xdr:cNvPr id="153" name="テキスト ボックス 152"/>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児童扶養手当や生活介護給付及び障害関連扶助費が年々伸びており、高齢化と合わせて扶助費増加の原因となっている。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資格審査の適正化に努めるなど、様々な対応を検討していきたい。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92710</xdr:rowOff>
    </xdr:to>
    <xdr:cxnSp macro="">
      <xdr:nvCxnSpPr>
        <xdr:cNvPr id="186" name="直線コネクタ 185"/>
        <xdr:cNvCxnSpPr/>
      </xdr:nvCxnSpPr>
      <xdr:spPr>
        <a:xfrm>
          <a:off x="3987800" y="9438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31750</xdr:rowOff>
    </xdr:to>
    <xdr:cxnSp macro="">
      <xdr:nvCxnSpPr>
        <xdr:cNvPr id="189" name="直線コネクタ 188"/>
        <xdr:cNvCxnSpPr/>
      </xdr:nvCxnSpPr>
      <xdr:spPr>
        <a:xfrm flipV="1">
          <a:off x="3098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xdr:rowOff>
    </xdr:from>
    <xdr:to>
      <xdr:col>15</xdr:col>
      <xdr:colOff>98425</xdr:colOff>
      <xdr:row>55</xdr:row>
      <xdr:rowOff>31750</xdr:rowOff>
    </xdr:to>
    <xdr:cxnSp macro="">
      <xdr:nvCxnSpPr>
        <xdr:cNvPr id="192" name="直線コネクタ 191"/>
        <xdr:cNvCxnSpPr/>
      </xdr:nvCxnSpPr>
      <xdr:spPr>
        <a:xfrm>
          <a:off x="2209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16510</xdr:rowOff>
    </xdr:to>
    <xdr:cxnSp macro="">
      <xdr:nvCxnSpPr>
        <xdr:cNvPr id="195" name="直線コネクタ 194"/>
        <xdr:cNvCxnSpPr/>
      </xdr:nvCxnSpPr>
      <xdr:spPr>
        <a:xfrm>
          <a:off x="1320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7" name="楕円 206"/>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08" name="テキスト ボックス 207"/>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1" name="楕円 210"/>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2" name="テキスト ボックス 211"/>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3" name="楕円 212"/>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4" name="テキスト ボックス 213"/>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維持補修費等が微増しており、公共施設の老朽化による修繕の増加や、空き公共施設の維持管理などの費用負担が減るよう各種計画に基づき適正に管理していく。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110672</xdr:rowOff>
    </xdr:to>
    <xdr:cxnSp macro="">
      <xdr:nvCxnSpPr>
        <xdr:cNvPr id="249" name="直線コネクタ 248"/>
        <xdr:cNvCxnSpPr/>
      </xdr:nvCxnSpPr>
      <xdr:spPr>
        <a:xfrm>
          <a:off x="15671800" y="97053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123734</xdr:rowOff>
    </xdr:to>
    <xdr:cxnSp macro="">
      <xdr:nvCxnSpPr>
        <xdr:cNvPr id="252" name="直線コネクタ 251"/>
        <xdr:cNvCxnSpPr/>
      </xdr:nvCxnSpPr>
      <xdr:spPr>
        <a:xfrm flipV="1">
          <a:off x="14782800" y="9705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123734</xdr:rowOff>
    </xdr:to>
    <xdr:cxnSp macro="">
      <xdr:nvCxnSpPr>
        <xdr:cNvPr id="255" name="直線コネクタ 254"/>
        <xdr:cNvCxnSpPr/>
      </xdr:nvCxnSpPr>
      <xdr:spPr>
        <a:xfrm>
          <a:off x="13893800" y="9724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123734</xdr:rowOff>
    </xdr:to>
    <xdr:cxnSp macro="">
      <xdr:nvCxnSpPr>
        <xdr:cNvPr id="258" name="直線コネクタ 257"/>
        <xdr:cNvCxnSpPr/>
      </xdr:nvCxnSpPr>
      <xdr:spPr>
        <a:xfrm>
          <a:off x="13004800" y="9646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69"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1" name="テキスト ボックス 270"/>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2" name="楕円 271"/>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3" name="テキスト ボックス 27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4" name="楕円 273"/>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5" name="テキスト ボックス 274"/>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6" name="楕円 275"/>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7" name="テキスト ボックス 276"/>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ごみ処理等を行う一部事務組合への負担金が、大規模修繕分が無くなったこと等により減少したことが大きな要因。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その他消防業務も一部事務組合が業務を行っているため、各種平均より高い数値になっている。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一部事務組合の収支改善に向け、予算査定などを通じ補助費の削減を行っていく。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07" name="直線コネクタ 306"/>
        <xdr:cNvCxnSpPr/>
      </xdr:nvCxnSpPr>
      <xdr:spPr>
        <a:xfrm flipV="1">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24130</xdr:rowOff>
    </xdr:to>
    <xdr:cxnSp macro="">
      <xdr:nvCxnSpPr>
        <xdr:cNvPr id="310" name="直線コネクタ 309"/>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24130</xdr:rowOff>
    </xdr:to>
    <xdr:cxnSp macro="">
      <xdr:nvCxnSpPr>
        <xdr:cNvPr id="313" name="直線コネクタ 312"/>
        <xdr:cNvCxnSpPr/>
      </xdr:nvCxnSpPr>
      <xdr:spPr>
        <a:xfrm>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19558</xdr:rowOff>
    </xdr:to>
    <xdr:cxnSp macro="">
      <xdr:nvCxnSpPr>
        <xdr:cNvPr id="316" name="直線コネクタ 315"/>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6" name="楕円 32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9" name="テキスト ボックス 32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4" name="楕円 333"/>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5" name="テキスト ボックス 334"/>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特に大型事業に係る合併特例債分の据え置き期間が終了し、償還が開始されたことが大きい要因。（前年度比約２億２千万円の増加）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今後も公債費が増加していく見込みのため、財源の無い地方債発行の抑制と、随時繰上償還を行うことで健全な数値を維持していきたい。</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77</xdr:row>
      <xdr:rowOff>43724</xdr:rowOff>
    </xdr:to>
    <xdr:cxnSp macro="">
      <xdr:nvCxnSpPr>
        <xdr:cNvPr id="370" name="直線コネクタ 369"/>
        <xdr:cNvCxnSpPr/>
      </xdr:nvCxnSpPr>
      <xdr:spPr>
        <a:xfrm>
          <a:off x="3987800" y="1315393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123734</xdr:rowOff>
    </xdr:to>
    <xdr:cxnSp macro="">
      <xdr:nvCxnSpPr>
        <xdr:cNvPr id="373" name="直線コネクタ 372"/>
        <xdr:cNvCxnSpPr/>
      </xdr:nvCxnSpPr>
      <xdr:spPr>
        <a:xfrm>
          <a:off x="3098800" y="130624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6169</xdr:rowOff>
    </xdr:from>
    <xdr:to>
      <xdr:col>15</xdr:col>
      <xdr:colOff>98425</xdr:colOff>
      <xdr:row>76</xdr:row>
      <xdr:rowOff>32294</xdr:rowOff>
    </xdr:to>
    <xdr:cxnSp macro="">
      <xdr:nvCxnSpPr>
        <xdr:cNvPr id="376" name="直線コネクタ 375"/>
        <xdr:cNvCxnSpPr/>
      </xdr:nvCxnSpPr>
      <xdr:spPr>
        <a:xfrm>
          <a:off x="2209800" y="13036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6169</xdr:rowOff>
    </xdr:from>
    <xdr:to>
      <xdr:col>11</xdr:col>
      <xdr:colOff>9525</xdr:colOff>
      <xdr:row>76</xdr:row>
      <xdr:rowOff>6169</xdr:rowOff>
    </xdr:to>
    <xdr:cxnSp macro="">
      <xdr:nvCxnSpPr>
        <xdr:cNvPr id="379" name="直線コネクタ 378"/>
        <xdr:cNvCxnSpPr/>
      </xdr:nvCxnSpPr>
      <xdr:spPr>
        <a:xfrm>
          <a:off x="1320800" y="13036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89" name="楕円 388"/>
        <xdr:cNvSpPr/>
      </xdr:nvSpPr>
      <xdr:spPr>
        <a:xfrm>
          <a:off x="4775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9451</xdr:rowOff>
    </xdr:from>
    <xdr:ext cx="762000" cy="259045"/>
    <xdr:sp macro="" textlink="">
      <xdr:nvSpPr>
        <xdr:cNvPr id="390" name="公債費該当値テキスト"/>
        <xdr:cNvSpPr txBox="1"/>
      </xdr:nvSpPr>
      <xdr:spPr>
        <a:xfrm>
          <a:off x="4914900" y="1303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1" name="楕円 390"/>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2" name="テキスト ボックス 391"/>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126819</xdr:rowOff>
    </xdr:from>
    <xdr:to>
      <xdr:col>11</xdr:col>
      <xdr:colOff>60325</xdr:colOff>
      <xdr:row>76</xdr:row>
      <xdr:rowOff>56969</xdr:rowOff>
    </xdr:to>
    <xdr:sp macro="" textlink="">
      <xdr:nvSpPr>
        <xdr:cNvPr id="395" name="楕円 394"/>
        <xdr:cNvSpPr/>
      </xdr:nvSpPr>
      <xdr:spPr>
        <a:xfrm>
          <a:off x="2159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67146</xdr:rowOff>
    </xdr:from>
    <xdr:ext cx="762000" cy="259045"/>
    <xdr:sp macro="" textlink="">
      <xdr:nvSpPr>
        <xdr:cNvPr id="396" name="テキスト ボックス 395"/>
        <xdr:cNvSpPr txBox="1"/>
      </xdr:nvSpPr>
      <xdr:spPr>
        <a:xfrm>
          <a:off x="1828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7" name="楕円 396"/>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67146</xdr:rowOff>
    </xdr:from>
    <xdr:ext cx="762000" cy="259045"/>
    <xdr:sp macro="" textlink="">
      <xdr:nvSpPr>
        <xdr:cNvPr id="398" name="テキスト ボックス 397"/>
        <xdr:cNvSpPr txBox="1"/>
      </xdr:nvSpPr>
      <xdr:spPr>
        <a:xfrm>
          <a:off x="939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増加の要因となったのは扶助費の増加で、幼保無償化によるものが大きい。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今後も分母となる経常一般財源の減少が見込まれることから、身の丈に合った予算編成を行うとともに、経常経費の一層の削減に努める。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127000</xdr:rowOff>
    </xdr:to>
    <xdr:cxnSp macro="">
      <xdr:nvCxnSpPr>
        <xdr:cNvPr id="429" name="直線コネクタ 428"/>
        <xdr:cNvCxnSpPr/>
      </xdr:nvCxnSpPr>
      <xdr:spPr>
        <a:xfrm>
          <a:off x="15671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140715</xdr:rowOff>
    </xdr:to>
    <xdr:cxnSp macro="">
      <xdr:nvCxnSpPr>
        <xdr:cNvPr id="432" name="直線コネクタ 431"/>
        <xdr:cNvCxnSpPr/>
      </xdr:nvCxnSpPr>
      <xdr:spPr>
        <a:xfrm flipV="1">
          <a:off x="14782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140715</xdr:rowOff>
    </xdr:to>
    <xdr:cxnSp macro="">
      <xdr:nvCxnSpPr>
        <xdr:cNvPr id="435" name="直線コネクタ 434"/>
        <xdr:cNvCxnSpPr/>
      </xdr:nvCxnSpPr>
      <xdr:spPr>
        <a:xfrm>
          <a:off x="13893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131572</xdr:rowOff>
    </xdr:to>
    <xdr:cxnSp macro="">
      <xdr:nvCxnSpPr>
        <xdr:cNvPr id="438" name="直線コネクタ 437"/>
        <xdr:cNvCxnSpPr/>
      </xdr:nvCxnSpPr>
      <xdr:spPr>
        <a:xfrm>
          <a:off x="13004800" y="13020039"/>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8" name="楕円 447"/>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9"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0" name="楕円 449"/>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1" name="テキスト ボックス 45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3" name="テキスト ボックス 45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4" name="楕円 453"/>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5" name="テキスト ボックス 454"/>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6" name="楕円 45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7" name="テキスト ボックス 45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49532</xdr:rowOff>
    </xdr:from>
    <xdr:to>
      <xdr:col>29</xdr:col>
      <xdr:colOff>127000</xdr:colOff>
      <xdr:row>16</xdr:row>
      <xdr:rowOff>53434</xdr:rowOff>
    </xdr:to>
    <xdr:cxnSp macro="">
      <xdr:nvCxnSpPr>
        <xdr:cNvPr id="52" name="直線コネクタ 51"/>
        <xdr:cNvCxnSpPr/>
      </xdr:nvCxnSpPr>
      <xdr:spPr bwMode="auto">
        <a:xfrm>
          <a:off x="5003800" y="2840357"/>
          <a:ext cx="647700" cy="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38211</xdr:rowOff>
    </xdr:from>
    <xdr:ext cx="762000" cy="259045"/>
    <xdr:sp macro="" textlink="">
      <xdr:nvSpPr>
        <xdr:cNvPr id="53" name="人口1人当たり決算額の推移平均値テキスト130"/>
        <xdr:cNvSpPr txBox="1"/>
      </xdr:nvSpPr>
      <xdr:spPr>
        <a:xfrm>
          <a:off x="5740400" y="2829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49532</xdr:rowOff>
    </xdr:from>
    <xdr:to>
      <xdr:col>26</xdr:col>
      <xdr:colOff>50800</xdr:colOff>
      <xdr:row>16</xdr:row>
      <xdr:rowOff>61321</xdr:rowOff>
    </xdr:to>
    <xdr:cxnSp macro="">
      <xdr:nvCxnSpPr>
        <xdr:cNvPr id="55" name="直線コネクタ 54"/>
        <xdr:cNvCxnSpPr/>
      </xdr:nvCxnSpPr>
      <xdr:spPr bwMode="auto">
        <a:xfrm flipV="1">
          <a:off x="4305300" y="2840357"/>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61321</xdr:rowOff>
    </xdr:from>
    <xdr:to>
      <xdr:col>22</xdr:col>
      <xdr:colOff>114300</xdr:colOff>
      <xdr:row>16</xdr:row>
      <xdr:rowOff>86973</xdr:rowOff>
    </xdr:to>
    <xdr:cxnSp macro="">
      <xdr:nvCxnSpPr>
        <xdr:cNvPr id="58" name="直線コネクタ 57"/>
        <xdr:cNvCxnSpPr/>
      </xdr:nvCxnSpPr>
      <xdr:spPr bwMode="auto">
        <a:xfrm flipV="1">
          <a:off x="3606800" y="2852146"/>
          <a:ext cx="698500" cy="2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86973</xdr:rowOff>
    </xdr:from>
    <xdr:to>
      <xdr:col>18</xdr:col>
      <xdr:colOff>177800</xdr:colOff>
      <xdr:row>16</xdr:row>
      <xdr:rowOff>96509</xdr:rowOff>
    </xdr:to>
    <xdr:cxnSp macro="">
      <xdr:nvCxnSpPr>
        <xdr:cNvPr id="61" name="直線コネクタ 60"/>
        <xdr:cNvCxnSpPr/>
      </xdr:nvCxnSpPr>
      <xdr:spPr bwMode="auto">
        <a:xfrm flipV="1">
          <a:off x="2908300" y="2877798"/>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2634</xdr:rowOff>
    </xdr:from>
    <xdr:to>
      <xdr:col>29</xdr:col>
      <xdr:colOff>177800</xdr:colOff>
      <xdr:row>16</xdr:row>
      <xdr:rowOff>104234</xdr:rowOff>
    </xdr:to>
    <xdr:sp macro="" textlink="">
      <xdr:nvSpPr>
        <xdr:cNvPr id="71" name="楕円 70"/>
        <xdr:cNvSpPr/>
      </xdr:nvSpPr>
      <xdr:spPr bwMode="auto">
        <a:xfrm>
          <a:off x="5600700" y="279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19161</xdr:rowOff>
    </xdr:from>
    <xdr:ext cx="762000" cy="259045"/>
    <xdr:sp macro="" textlink="">
      <xdr:nvSpPr>
        <xdr:cNvPr id="72" name="人口1人当たり決算額の推移該当値テキスト130"/>
        <xdr:cNvSpPr txBox="1"/>
      </xdr:nvSpPr>
      <xdr:spPr>
        <a:xfrm>
          <a:off x="5740400" y="263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170182</xdr:rowOff>
    </xdr:from>
    <xdr:to>
      <xdr:col>26</xdr:col>
      <xdr:colOff>101600</xdr:colOff>
      <xdr:row>16</xdr:row>
      <xdr:rowOff>100332</xdr:rowOff>
    </xdr:to>
    <xdr:sp macro="" textlink="">
      <xdr:nvSpPr>
        <xdr:cNvPr id="73" name="楕円 72"/>
        <xdr:cNvSpPr/>
      </xdr:nvSpPr>
      <xdr:spPr bwMode="auto">
        <a:xfrm>
          <a:off x="4953000" y="278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110509</xdr:rowOff>
    </xdr:from>
    <xdr:ext cx="736600" cy="259045"/>
    <xdr:sp macro="" textlink="">
      <xdr:nvSpPr>
        <xdr:cNvPr id="74" name="テキスト ボックス 73"/>
        <xdr:cNvSpPr txBox="1"/>
      </xdr:nvSpPr>
      <xdr:spPr>
        <a:xfrm>
          <a:off x="4622800" y="255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10521</xdr:rowOff>
    </xdr:from>
    <xdr:to>
      <xdr:col>22</xdr:col>
      <xdr:colOff>165100</xdr:colOff>
      <xdr:row>16</xdr:row>
      <xdr:rowOff>112121</xdr:rowOff>
    </xdr:to>
    <xdr:sp macro="" textlink="">
      <xdr:nvSpPr>
        <xdr:cNvPr id="75" name="楕円 74"/>
        <xdr:cNvSpPr/>
      </xdr:nvSpPr>
      <xdr:spPr bwMode="auto">
        <a:xfrm>
          <a:off x="4254500" y="280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122298</xdr:rowOff>
    </xdr:from>
    <xdr:ext cx="762000" cy="259045"/>
    <xdr:sp macro="" textlink="">
      <xdr:nvSpPr>
        <xdr:cNvPr id="76" name="テキスト ボックス 75"/>
        <xdr:cNvSpPr txBox="1"/>
      </xdr:nvSpPr>
      <xdr:spPr>
        <a:xfrm>
          <a:off x="3924300" y="257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36173</xdr:rowOff>
    </xdr:from>
    <xdr:to>
      <xdr:col>19</xdr:col>
      <xdr:colOff>38100</xdr:colOff>
      <xdr:row>16</xdr:row>
      <xdr:rowOff>137773</xdr:rowOff>
    </xdr:to>
    <xdr:sp macro="" textlink="">
      <xdr:nvSpPr>
        <xdr:cNvPr id="77" name="楕円 76"/>
        <xdr:cNvSpPr/>
      </xdr:nvSpPr>
      <xdr:spPr bwMode="auto">
        <a:xfrm>
          <a:off x="3556000" y="282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147950</xdr:rowOff>
    </xdr:from>
    <xdr:ext cx="762000" cy="259045"/>
    <xdr:sp macro="" textlink="">
      <xdr:nvSpPr>
        <xdr:cNvPr id="78" name="テキスト ボックス 77"/>
        <xdr:cNvSpPr txBox="1"/>
      </xdr:nvSpPr>
      <xdr:spPr>
        <a:xfrm>
          <a:off x="3225800" y="259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45709</xdr:rowOff>
    </xdr:from>
    <xdr:to>
      <xdr:col>15</xdr:col>
      <xdr:colOff>101600</xdr:colOff>
      <xdr:row>16</xdr:row>
      <xdr:rowOff>147309</xdr:rowOff>
    </xdr:to>
    <xdr:sp macro="" textlink="">
      <xdr:nvSpPr>
        <xdr:cNvPr id="79" name="楕円 78"/>
        <xdr:cNvSpPr/>
      </xdr:nvSpPr>
      <xdr:spPr bwMode="auto">
        <a:xfrm>
          <a:off x="2857500" y="283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157486</xdr:rowOff>
    </xdr:from>
    <xdr:ext cx="762000" cy="259045"/>
    <xdr:sp macro="" textlink="">
      <xdr:nvSpPr>
        <xdr:cNvPr id="80" name="テキスト ボックス 79"/>
        <xdr:cNvSpPr txBox="1"/>
      </xdr:nvSpPr>
      <xdr:spPr>
        <a:xfrm>
          <a:off x="2527300" y="260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99385</xdr:rowOff>
    </xdr:from>
    <xdr:to>
      <xdr:col>29</xdr:col>
      <xdr:colOff>127000</xdr:colOff>
      <xdr:row>36</xdr:row>
      <xdr:rowOff>114930</xdr:rowOff>
    </xdr:to>
    <xdr:cxnSp macro="">
      <xdr:nvCxnSpPr>
        <xdr:cNvPr id="112" name="直線コネクタ 111"/>
        <xdr:cNvCxnSpPr/>
      </xdr:nvCxnSpPr>
      <xdr:spPr bwMode="auto">
        <a:xfrm flipV="1">
          <a:off x="5003800" y="7052635"/>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84162</xdr:rowOff>
    </xdr:from>
    <xdr:ext cx="762000" cy="259045"/>
    <xdr:sp macro="" textlink="">
      <xdr:nvSpPr>
        <xdr:cNvPr id="113" name="人口1人当たり決算額の推移平均値テキスト445"/>
        <xdr:cNvSpPr txBox="1"/>
      </xdr:nvSpPr>
      <xdr:spPr>
        <a:xfrm>
          <a:off x="5740400" y="703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114930</xdr:rowOff>
    </xdr:from>
    <xdr:to>
      <xdr:col>26</xdr:col>
      <xdr:colOff>50800</xdr:colOff>
      <xdr:row>36</xdr:row>
      <xdr:rowOff>132990</xdr:rowOff>
    </xdr:to>
    <xdr:cxnSp macro="">
      <xdr:nvCxnSpPr>
        <xdr:cNvPr id="115" name="直線コネクタ 114"/>
        <xdr:cNvCxnSpPr/>
      </xdr:nvCxnSpPr>
      <xdr:spPr bwMode="auto">
        <a:xfrm flipV="1">
          <a:off x="4305300" y="7068180"/>
          <a:ext cx="6985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109695</xdr:rowOff>
    </xdr:from>
    <xdr:to>
      <xdr:col>22</xdr:col>
      <xdr:colOff>114300</xdr:colOff>
      <xdr:row>36</xdr:row>
      <xdr:rowOff>132990</xdr:rowOff>
    </xdr:to>
    <xdr:cxnSp macro="">
      <xdr:nvCxnSpPr>
        <xdr:cNvPr id="118" name="直線コネクタ 117"/>
        <xdr:cNvCxnSpPr/>
      </xdr:nvCxnSpPr>
      <xdr:spPr bwMode="auto">
        <a:xfrm>
          <a:off x="3606800" y="7062945"/>
          <a:ext cx="698500" cy="23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61644</xdr:rowOff>
    </xdr:from>
    <xdr:to>
      <xdr:col>18</xdr:col>
      <xdr:colOff>177800</xdr:colOff>
      <xdr:row>36</xdr:row>
      <xdr:rowOff>109695</xdr:rowOff>
    </xdr:to>
    <xdr:cxnSp macro="">
      <xdr:nvCxnSpPr>
        <xdr:cNvPr id="121" name="直線コネクタ 120"/>
        <xdr:cNvCxnSpPr/>
      </xdr:nvCxnSpPr>
      <xdr:spPr bwMode="auto">
        <a:xfrm>
          <a:off x="2908300" y="7014894"/>
          <a:ext cx="698500" cy="4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48585</xdr:rowOff>
    </xdr:from>
    <xdr:to>
      <xdr:col>29</xdr:col>
      <xdr:colOff>177800</xdr:colOff>
      <xdr:row>36</xdr:row>
      <xdr:rowOff>150185</xdr:rowOff>
    </xdr:to>
    <xdr:sp macro="" textlink="">
      <xdr:nvSpPr>
        <xdr:cNvPr id="131" name="楕円 130"/>
        <xdr:cNvSpPr/>
      </xdr:nvSpPr>
      <xdr:spPr bwMode="auto">
        <a:xfrm>
          <a:off x="5600700" y="700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236562</xdr:rowOff>
    </xdr:from>
    <xdr:ext cx="762000" cy="259045"/>
    <xdr:sp macro="" textlink="">
      <xdr:nvSpPr>
        <xdr:cNvPr id="132" name="人口1人当たり決算額の推移該当値テキスト445"/>
        <xdr:cNvSpPr txBox="1"/>
      </xdr:nvSpPr>
      <xdr:spPr>
        <a:xfrm>
          <a:off x="5740400" y="684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64130</xdr:rowOff>
    </xdr:from>
    <xdr:to>
      <xdr:col>26</xdr:col>
      <xdr:colOff>101600</xdr:colOff>
      <xdr:row>36</xdr:row>
      <xdr:rowOff>165730</xdr:rowOff>
    </xdr:to>
    <xdr:sp macro="" textlink="">
      <xdr:nvSpPr>
        <xdr:cNvPr id="133" name="楕円 132"/>
        <xdr:cNvSpPr/>
      </xdr:nvSpPr>
      <xdr:spPr bwMode="auto">
        <a:xfrm>
          <a:off x="4953000" y="701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175907</xdr:rowOff>
    </xdr:from>
    <xdr:ext cx="736600" cy="259045"/>
    <xdr:sp macro="" textlink="">
      <xdr:nvSpPr>
        <xdr:cNvPr id="134" name="テキスト ボックス 133"/>
        <xdr:cNvSpPr txBox="1"/>
      </xdr:nvSpPr>
      <xdr:spPr>
        <a:xfrm>
          <a:off x="4622800" y="67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82190</xdr:rowOff>
    </xdr:from>
    <xdr:to>
      <xdr:col>22</xdr:col>
      <xdr:colOff>165100</xdr:colOff>
      <xdr:row>37</xdr:row>
      <xdr:rowOff>12340</xdr:rowOff>
    </xdr:to>
    <xdr:sp macro="" textlink="">
      <xdr:nvSpPr>
        <xdr:cNvPr id="135" name="楕円 134"/>
        <xdr:cNvSpPr/>
      </xdr:nvSpPr>
      <xdr:spPr bwMode="auto">
        <a:xfrm>
          <a:off x="4254500" y="703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168567</xdr:rowOff>
    </xdr:from>
    <xdr:ext cx="762000" cy="259045"/>
    <xdr:sp macro="" textlink="">
      <xdr:nvSpPr>
        <xdr:cNvPr id="136" name="テキスト ボックス 135"/>
        <xdr:cNvSpPr txBox="1"/>
      </xdr:nvSpPr>
      <xdr:spPr>
        <a:xfrm>
          <a:off x="3924300" y="712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58895</xdr:rowOff>
    </xdr:from>
    <xdr:to>
      <xdr:col>19</xdr:col>
      <xdr:colOff>38100</xdr:colOff>
      <xdr:row>36</xdr:row>
      <xdr:rowOff>160495</xdr:rowOff>
    </xdr:to>
    <xdr:sp macro="" textlink="">
      <xdr:nvSpPr>
        <xdr:cNvPr id="137" name="楕円 136"/>
        <xdr:cNvSpPr/>
      </xdr:nvSpPr>
      <xdr:spPr bwMode="auto">
        <a:xfrm>
          <a:off x="3556000" y="701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145272</xdr:rowOff>
    </xdr:from>
    <xdr:ext cx="762000" cy="259045"/>
    <xdr:sp macro="" textlink="">
      <xdr:nvSpPr>
        <xdr:cNvPr id="138" name="テキスト ボックス 137"/>
        <xdr:cNvSpPr txBox="1"/>
      </xdr:nvSpPr>
      <xdr:spPr>
        <a:xfrm>
          <a:off x="3225800" y="709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10844</xdr:rowOff>
    </xdr:from>
    <xdr:to>
      <xdr:col>15</xdr:col>
      <xdr:colOff>101600</xdr:colOff>
      <xdr:row>36</xdr:row>
      <xdr:rowOff>112444</xdr:rowOff>
    </xdr:to>
    <xdr:sp macro="" textlink="">
      <xdr:nvSpPr>
        <xdr:cNvPr id="139" name="楕円 138"/>
        <xdr:cNvSpPr/>
      </xdr:nvSpPr>
      <xdr:spPr bwMode="auto">
        <a:xfrm>
          <a:off x="2857500" y="696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122621</xdr:rowOff>
    </xdr:from>
    <xdr:ext cx="762000" cy="259045"/>
    <xdr:sp macro="" textlink="">
      <xdr:nvSpPr>
        <xdr:cNvPr id="140" name="テキスト ボックス 139"/>
        <xdr:cNvSpPr txBox="1"/>
      </xdr:nvSpPr>
      <xdr:spPr>
        <a:xfrm>
          <a:off x="2527300" y="673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66254</xdr:rowOff>
    </xdr:from>
    <xdr:to>
      <xdr:col>24</xdr:col>
      <xdr:colOff>63500</xdr:colOff>
      <xdr:row>37</xdr:row>
      <xdr:rowOff>91139</xdr:rowOff>
    </xdr:to>
    <xdr:cxnSp macro="">
      <xdr:nvCxnSpPr>
        <xdr:cNvPr id="63" name="直線コネクタ 62"/>
        <xdr:cNvCxnSpPr/>
      </xdr:nvCxnSpPr>
      <xdr:spPr>
        <a:xfrm flipV="1">
          <a:off x="3797300" y="6409904"/>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78451</xdr:rowOff>
    </xdr:from>
    <xdr:to>
      <xdr:col>19</xdr:col>
      <xdr:colOff>177800</xdr:colOff>
      <xdr:row>37</xdr:row>
      <xdr:rowOff>91139</xdr:rowOff>
    </xdr:to>
    <xdr:cxnSp macro="">
      <xdr:nvCxnSpPr>
        <xdr:cNvPr id="66" name="直線コネクタ 65"/>
        <xdr:cNvCxnSpPr/>
      </xdr:nvCxnSpPr>
      <xdr:spPr>
        <a:xfrm>
          <a:off x="2908300" y="6422101"/>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78451</xdr:rowOff>
    </xdr:from>
    <xdr:to>
      <xdr:col>15</xdr:col>
      <xdr:colOff>50800</xdr:colOff>
      <xdr:row>37</xdr:row>
      <xdr:rowOff>91286</xdr:rowOff>
    </xdr:to>
    <xdr:cxnSp macro="">
      <xdr:nvCxnSpPr>
        <xdr:cNvPr id="69" name="直線コネクタ 68"/>
        <xdr:cNvCxnSpPr/>
      </xdr:nvCxnSpPr>
      <xdr:spPr>
        <a:xfrm flipV="1">
          <a:off x="2019300" y="6422101"/>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91286</xdr:rowOff>
    </xdr:from>
    <xdr:to>
      <xdr:col>10</xdr:col>
      <xdr:colOff>114300</xdr:colOff>
      <xdr:row>37</xdr:row>
      <xdr:rowOff>108888</xdr:rowOff>
    </xdr:to>
    <xdr:cxnSp macro="">
      <xdr:nvCxnSpPr>
        <xdr:cNvPr id="72" name="直線コネクタ 71"/>
        <xdr:cNvCxnSpPr/>
      </xdr:nvCxnSpPr>
      <xdr:spPr>
        <a:xfrm flipV="1">
          <a:off x="1130300" y="643493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15454</xdr:rowOff>
    </xdr:from>
    <xdr:to>
      <xdr:col>24</xdr:col>
      <xdr:colOff>114300</xdr:colOff>
      <xdr:row>37</xdr:row>
      <xdr:rowOff>117054</xdr:rowOff>
    </xdr:to>
    <xdr:sp macro="" textlink="">
      <xdr:nvSpPr>
        <xdr:cNvPr id="82" name="楕円 81"/>
        <xdr:cNvSpPr/>
      </xdr:nvSpPr>
      <xdr:spPr>
        <a:xfrm>
          <a:off x="4584700" y="63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165331</xdr:rowOff>
    </xdr:from>
    <xdr:ext cx="534377" cy="259045"/>
    <xdr:sp macro="" textlink="">
      <xdr:nvSpPr>
        <xdr:cNvPr id="83" name="人件費該当値テキスト"/>
        <xdr:cNvSpPr txBox="1"/>
      </xdr:nvSpPr>
      <xdr:spPr>
        <a:xfrm>
          <a:off x="4686300" y="633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40339</xdr:rowOff>
    </xdr:from>
    <xdr:to>
      <xdr:col>20</xdr:col>
      <xdr:colOff>38100</xdr:colOff>
      <xdr:row>37</xdr:row>
      <xdr:rowOff>141939</xdr:rowOff>
    </xdr:to>
    <xdr:sp macro="" textlink="">
      <xdr:nvSpPr>
        <xdr:cNvPr id="84" name="楕円 83"/>
        <xdr:cNvSpPr/>
      </xdr:nvSpPr>
      <xdr:spPr>
        <a:xfrm>
          <a:off x="3746500" y="63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133066</xdr:rowOff>
    </xdr:from>
    <xdr:ext cx="534377" cy="259045"/>
    <xdr:sp macro="" textlink="">
      <xdr:nvSpPr>
        <xdr:cNvPr id="85" name="テキスト ボックス 84"/>
        <xdr:cNvSpPr txBox="1"/>
      </xdr:nvSpPr>
      <xdr:spPr>
        <a:xfrm>
          <a:off x="3530111" y="64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27651</xdr:rowOff>
    </xdr:from>
    <xdr:to>
      <xdr:col>15</xdr:col>
      <xdr:colOff>101600</xdr:colOff>
      <xdr:row>37</xdr:row>
      <xdr:rowOff>129251</xdr:rowOff>
    </xdr:to>
    <xdr:sp macro="" textlink="">
      <xdr:nvSpPr>
        <xdr:cNvPr id="86" name="楕円 85"/>
        <xdr:cNvSpPr/>
      </xdr:nvSpPr>
      <xdr:spPr>
        <a:xfrm>
          <a:off x="2857500" y="6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120378</xdr:rowOff>
    </xdr:from>
    <xdr:ext cx="534377" cy="259045"/>
    <xdr:sp macro="" textlink="">
      <xdr:nvSpPr>
        <xdr:cNvPr id="87" name="テキスト ボックス 86"/>
        <xdr:cNvSpPr txBox="1"/>
      </xdr:nvSpPr>
      <xdr:spPr>
        <a:xfrm>
          <a:off x="2641111" y="64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40486</xdr:rowOff>
    </xdr:from>
    <xdr:to>
      <xdr:col>10</xdr:col>
      <xdr:colOff>165100</xdr:colOff>
      <xdr:row>37</xdr:row>
      <xdr:rowOff>142086</xdr:rowOff>
    </xdr:to>
    <xdr:sp macro="" textlink="">
      <xdr:nvSpPr>
        <xdr:cNvPr id="88" name="楕円 87"/>
        <xdr:cNvSpPr/>
      </xdr:nvSpPr>
      <xdr:spPr>
        <a:xfrm>
          <a:off x="1968500" y="63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133213</xdr:rowOff>
    </xdr:from>
    <xdr:ext cx="534377" cy="259045"/>
    <xdr:sp macro="" textlink="">
      <xdr:nvSpPr>
        <xdr:cNvPr id="89" name="テキスト ボックス 88"/>
        <xdr:cNvSpPr txBox="1"/>
      </xdr:nvSpPr>
      <xdr:spPr>
        <a:xfrm>
          <a:off x="1752111" y="64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58088</xdr:rowOff>
    </xdr:from>
    <xdr:to>
      <xdr:col>6</xdr:col>
      <xdr:colOff>38100</xdr:colOff>
      <xdr:row>37</xdr:row>
      <xdr:rowOff>159688</xdr:rowOff>
    </xdr:to>
    <xdr:sp macro="" textlink="">
      <xdr:nvSpPr>
        <xdr:cNvPr id="90" name="楕円 89"/>
        <xdr:cNvSpPr/>
      </xdr:nvSpPr>
      <xdr:spPr>
        <a:xfrm>
          <a:off x="1079500" y="64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150815</xdr:rowOff>
    </xdr:from>
    <xdr:ext cx="534377" cy="259045"/>
    <xdr:sp macro="" textlink="">
      <xdr:nvSpPr>
        <xdr:cNvPr id="91" name="テキスト ボックス 90"/>
        <xdr:cNvSpPr txBox="1"/>
      </xdr:nvSpPr>
      <xdr:spPr>
        <a:xfrm>
          <a:off x="863111" y="64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110815</xdr:rowOff>
    </xdr:from>
    <xdr:to>
      <xdr:col>24</xdr:col>
      <xdr:colOff>63500</xdr:colOff>
      <xdr:row>58</xdr:row>
      <xdr:rowOff>125886</xdr:rowOff>
    </xdr:to>
    <xdr:cxnSp macro="">
      <xdr:nvCxnSpPr>
        <xdr:cNvPr id="123" name="直線コネクタ 122"/>
        <xdr:cNvCxnSpPr/>
      </xdr:nvCxnSpPr>
      <xdr:spPr>
        <a:xfrm flipV="1">
          <a:off x="3797300" y="10054915"/>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125886</xdr:rowOff>
    </xdr:from>
    <xdr:to>
      <xdr:col>19</xdr:col>
      <xdr:colOff>177800</xdr:colOff>
      <xdr:row>59</xdr:row>
      <xdr:rowOff>29548</xdr:rowOff>
    </xdr:to>
    <xdr:cxnSp macro="">
      <xdr:nvCxnSpPr>
        <xdr:cNvPr id="126" name="直線コネクタ 125"/>
        <xdr:cNvCxnSpPr/>
      </xdr:nvCxnSpPr>
      <xdr:spPr>
        <a:xfrm flipV="1">
          <a:off x="2908300" y="1006998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29548</xdr:rowOff>
    </xdr:from>
    <xdr:to>
      <xdr:col>15</xdr:col>
      <xdr:colOff>50800</xdr:colOff>
      <xdr:row>59</xdr:row>
      <xdr:rowOff>64229</xdr:rowOff>
    </xdr:to>
    <xdr:cxnSp macro="">
      <xdr:nvCxnSpPr>
        <xdr:cNvPr id="129" name="直線コネクタ 128"/>
        <xdr:cNvCxnSpPr/>
      </xdr:nvCxnSpPr>
      <xdr:spPr>
        <a:xfrm flipV="1">
          <a:off x="2019300" y="10145098"/>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159817</xdr:rowOff>
    </xdr:from>
    <xdr:to>
      <xdr:col>10</xdr:col>
      <xdr:colOff>114300</xdr:colOff>
      <xdr:row>59</xdr:row>
      <xdr:rowOff>64229</xdr:rowOff>
    </xdr:to>
    <xdr:cxnSp macro="">
      <xdr:nvCxnSpPr>
        <xdr:cNvPr id="132" name="直線コネクタ 131"/>
        <xdr:cNvCxnSpPr/>
      </xdr:nvCxnSpPr>
      <xdr:spPr>
        <a:xfrm>
          <a:off x="1130300" y="10103917"/>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60015</xdr:rowOff>
    </xdr:from>
    <xdr:to>
      <xdr:col>24</xdr:col>
      <xdr:colOff>114300</xdr:colOff>
      <xdr:row>58</xdr:row>
      <xdr:rowOff>161615</xdr:rowOff>
    </xdr:to>
    <xdr:sp macro="" textlink="">
      <xdr:nvSpPr>
        <xdr:cNvPr id="142" name="楕円 141"/>
        <xdr:cNvSpPr/>
      </xdr:nvSpPr>
      <xdr:spPr>
        <a:xfrm>
          <a:off x="4584700" y="100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38442</xdr:rowOff>
    </xdr:from>
    <xdr:ext cx="534377" cy="259045"/>
    <xdr:sp macro="" textlink="">
      <xdr:nvSpPr>
        <xdr:cNvPr id="143" name="物件費該当値テキスト"/>
        <xdr:cNvSpPr txBox="1"/>
      </xdr:nvSpPr>
      <xdr:spPr>
        <a:xfrm>
          <a:off x="4686300" y="9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75086</xdr:rowOff>
    </xdr:from>
    <xdr:to>
      <xdr:col>20</xdr:col>
      <xdr:colOff>38100</xdr:colOff>
      <xdr:row>59</xdr:row>
      <xdr:rowOff>5236</xdr:rowOff>
    </xdr:to>
    <xdr:sp macro="" textlink="">
      <xdr:nvSpPr>
        <xdr:cNvPr id="144" name="楕円 143"/>
        <xdr:cNvSpPr/>
      </xdr:nvSpPr>
      <xdr:spPr>
        <a:xfrm>
          <a:off x="3746500" y="100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167813</xdr:rowOff>
    </xdr:from>
    <xdr:ext cx="534377" cy="259045"/>
    <xdr:sp macro="" textlink="">
      <xdr:nvSpPr>
        <xdr:cNvPr id="145" name="テキスト ボックス 144"/>
        <xdr:cNvSpPr txBox="1"/>
      </xdr:nvSpPr>
      <xdr:spPr>
        <a:xfrm>
          <a:off x="3530111" y="101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150198</xdr:rowOff>
    </xdr:from>
    <xdr:to>
      <xdr:col>15</xdr:col>
      <xdr:colOff>101600</xdr:colOff>
      <xdr:row>59</xdr:row>
      <xdr:rowOff>80348</xdr:rowOff>
    </xdr:to>
    <xdr:sp macro="" textlink="">
      <xdr:nvSpPr>
        <xdr:cNvPr id="146" name="楕円 145"/>
        <xdr:cNvSpPr/>
      </xdr:nvSpPr>
      <xdr:spPr>
        <a:xfrm>
          <a:off x="2857500" y="100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71475</xdr:rowOff>
    </xdr:from>
    <xdr:ext cx="534377" cy="259045"/>
    <xdr:sp macro="" textlink="">
      <xdr:nvSpPr>
        <xdr:cNvPr id="147" name="テキスト ボックス 146"/>
        <xdr:cNvSpPr txBox="1"/>
      </xdr:nvSpPr>
      <xdr:spPr>
        <a:xfrm>
          <a:off x="2641111" y="101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13429</xdr:rowOff>
    </xdr:from>
    <xdr:to>
      <xdr:col>10</xdr:col>
      <xdr:colOff>165100</xdr:colOff>
      <xdr:row>59</xdr:row>
      <xdr:rowOff>115029</xdr:rowOff>
    </xdr:to>
    <xdr:sp macro="" textlink="">
      <xdr:nvSpPr>
        <xdr:cNvPr id="148" name="楕円 147"/>
        <xdr:cNvSpPr/>
      </xdr:nvSpPr>
      <xdr:spPr>
        <a:xfrm>
          <a:off x="1968500" y="101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106156</xdr:rowOff>
    </xdr:from>
    <xdr:ext cx="534377" cy="259045"/>
    <xdr:sp macro="" textlink="">
      <xdr:nvSpPr>
        <xdr:cNvPr id="149" name="テキスト ボックス 148"/>
        <xdr:cNvSpPr txBox="1"/>
      </xdr:nvSpPr>
      <xdr:spPr>
        <a:xfrm>
          <a:off x="1752111" y="102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109017</xdr:rowOff>
    </xdr:from>
    <xdr:to>
      <xdr:col>6</xdr:col>
      <xdr:colOff>38100</xdr:colOff>
      <xdr:row>59</xdr:row>
      <xdr:rowOff>39167</xdr:rowOff>
    </xdr:to>
    <xdr:sp macro="" textlink="">
      <xdr:nvSpPr>
        <xdr:cNvPr id="150" name="楕円 149"/>
        <xdr:cNvSpPr/>
      </xdr:nvSpPr>
      <xdr:spPr>
        <a:xfrm>
          <a:off x="1079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30294</xdr:rowOff>
    </xdr:from>
    <xdr:ext cx="534377" cy="259045"/>
    <xdr:sp macro="" textlink="">
      <xdr:nvSpPr>
        <xdr:cNvPr id="151" name="テキスト ボックス 150"/>
        <xdr:cNvSpPr txBox="1"/>
      </xdr:nvSpPr>
      <xdr:spPr>
        <a:xfrm>
          <a:off x="863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29561</xdr:rowOff>
    </xdr:from>
    <xdr:to>
      <xdr:col>24</xdr:col>
      <xdr:colOff>63500</xdr:colOff>
      <xdr:row>78</xdr:row>
      <xdr:rowOff>35961</xdr:rowOff>
    </xdr:to>
    <xdr:cxnSp macro="">
      <xdr:nvCxnSpPr>
        <xdr:cNvPr id="178" name="直線コネクタ 177"/>
        <xdr:cNvCxnSpPr/>
      </xdr:nvCxnSpPr>
      <xdr:spPr>
        <a:xfrm flipV="1">
          <a:off x="3797300" y="13402661"/>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19503</xdr:rowOff>
    </xdr:from>
    <xdr:to>
      <xdr:col>19</xdr:col>
      <xdr:colOff>177800</xdr:colOff>
      <xdr:row>78</xdr:row>
      <xdr:rowOff>35961</xdr:rowOff>
    </xdr:to>
    <xdr:cxnSp macro="">
      <xdr:nvCxnSpPr>
        <xdr:cNvPr id="181" name="直線コネクタ 180"/>
        <xdr:cNvCxnSpPr/>
      </xdr:nvCxnSpPr>
      <xdr:spPr>
        <a:xfrm>
          <a:off x="2908300" y="13392603"/>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19503</xdr:rowOff>
    </xdr:from>
    <xdr:to>
      <xdr:col>15</xdr:col>
      <xdr:colOff>50800</xdr:colOff>
      <xdr:row>78</xdr:row>
      <xdr:rowOff>23205</xdr:rowOff>
    </xdr:to>
    <xdr:cxnSp macro="">
      <xdr:nvCxnSpPr>
        <xdr:cNvPr id="184" name="直線コネクタ 183"/>
        <xdr:cNvCxnSpPr/>
      </xdr:nvCxnSpPr>
      <xdr:spPr>
        <a:xfrm flipV="1">
          <a:off x="2019300" y="13392603"/>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23205</xdr:rowOff>
    </xdr:from>
    <xdr:to>
      <xdr:col>10</xdr:col>
      <xdr:colOff>114300</xdr:colOff>
      <xdr:row>78</xdr:row>
      <xdr:rowOff>39162</xdr:rowOff>
    </xdr:to>
    <xdr:cxnSp macro="">
      <xdr:nvCxnSpPr>
        <xdr:cNvPr id="187" name="直線コネクタ 186"/>
        <xdr:cNvCxnSpPr/>
      </xdr:nvCxnSpPr>
      <xdr:spPr>
        <a:xfrm flipV="1">
          <a:off x="1130300" y="13396305"/>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150211</xdr:rowOff>
    </xdr:from>
    <xdr:to>
      <xdr:col>24</xdr:col>
      <xdr:colOff>114300</xdr:colOff>
      <xdr:row>78</xdr:row>
      <xdr:rowOff>80361</xdr:rowOff>
    </xdr:to>
    <xdr:sp macro="" textlink="">
      <xdr:nvSpPr>
        <xdr:cNvPr id="197" name="楕円 196"/>
        <xdr:cNvSpPr/>
      </xdr:nvSpPr>
      <xdr:spPr>
        <a:xfrm>
          <a:off x="4584700" y="133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65138</xdr:rowOff>
    </xdr:from>
    <xdr:ext cx="469744" cy="259045"/>
    <xdr:sp macro="" textlink="">
      <xdr:nvSpPr>
        <xdr:cNvPr id="198" name="維持補修費該当値テキスト"/>
        <xdr:cNvSpPr txBox="1"/>
      </xdr:nvSpPr>
      <xdr:spPr>
        <a:xfrm>
          <a:off x="4686300" y="1326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156611</xdr:rowOff>
    </xdr:from>
    <xdr:to>
      <xdr:col>20</xdr:col>
      <xdr:colOff>38100</xdr:colOff>
      <xdr:row>78</xdr:row>
      <xdr:rowOff>86761</xdr:rowOff>
    </xdr:to>
    <xdr:sp macro="" textlink="">
      <xdr:nvSpPr>
        <xdr:cNvPr id="199" name="楕円 198"/>
        <xdr:cNvSpPr/>
      </xdr:nvSpPr>
      <xdr:spPr>
        <a:xfrm>
          <a:off x="3746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77888</xdr:rowOff>
    </xdr:from>
    <xdr:ext cx="469744" cy="259045"/>
    <xdr:sp macro="" textlink="">
      <xdr:nvSpPr>
        <xdr:cNvPr id="200" name="テキスト ボックス 199"/>
        <xdr:cNvSpPr txBox="1"/>
      </xdr:nvSpPr>
      <xdr:spPr>
        <a:xfrm>
          <a:off x="3562428" y="1345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140153</xdr:rowOff>
    </xdr:from>
    <xdr:to>
      <xdr:col>15</xdr:col>
      <xdr:colOff>101600</xdr:colOff>
      <xdr:row>78</xdr:row>
      <xdr:rowOff>70303</xdr:rowOff>
    </xdr:to>
    <xdr:sp macro="" textlink="">
      <xdr:nvSpPr>
        <xdr:cNvPr id="201" name="楕円 200"/>
        <xdr:cNvSpPr/>
      </xdr:nvSpPr>
      <xdr:spPr>
        <a:xfrm>
          <a:off x="2857500" y="133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61430</xdr:rowOff>
    </xdr:from>
    <xdr:ext cx="469744" cy="259045"/>
    <xdr:sp macro="" textlink="">
      <xdr:nvSpPr>
        <xdr:cNvPr id="202" name="テキスト ボックス 201"/>
        <xdr:cNvSpPr txBox="1"/>
      </xdr:nvSpPr>
      <xdr:spPr>
        <a:xfrm>
          <a:off x="2673428" y="134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143855</xdr:rowOff>
    </xdr:from>
    <xdr:to>
      <xdr:col>10</xdr:col>
      <xdr:colOff>165100</xdr:colOff>
      <xdr:row>78</xdr:row>
      <xdr:rowOff>74005</xdr:rowOff>
    </xdr:to>
    <xdr:sp macro="" textlink="">
      <xdr:nvSpPr>
        <xdr:cNvPr id="203" name="楕円 202"/>
        <xdr:cNvSpPr/>
      </xdr:nvSpPr>
      <xdr:spPr>
        <a:xfrm>
          <a:off x="1968500" y="133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65132</xdr:rowOff>
    </xdr:from>
    <xdr:ext cx="469744" cy="259045"/>
    <xdr:sp macro="" textlink="">
      <xdr:nvSpPr>
        <xdr:cNvPr id="204" name="テキスト ボックス 203"/>
        <xdr:cNvSpPr txBox="1"/>
      </xdr:nvSpPr>
      <xdr:spPr>
        <a:xfrm>
          <a:off x="1784428" y="134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159812</xdr:rowOff>
    </xdr:from>
    <xdr:to>
      <xdr:col>6</xdr:col>
      <xdr:colOff>38100</xdr:colOff>
      <xdr:row>78</xdr:row>
      <xdr:rowOff>89962</xdr:rowOff>
    </xdr:to>
    <xdr:sp macro="" textlink="">
      <xdr:nvSpPr>
        <xdr:cNvPr id="205" name="楕円 204"/>
        <xdr:cNvSpPr/>
      </xdr:nvSpPr>
      <xdr:spPr>
        <a:xfrm>
          <a:off x="1079500" y="133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81089</xdr:rowOff>
    </xdr:from>
    <xdr:ext cx="469744" cy="259045"/>
    <xdr:sp macro="" textlink="">
      <xdr:nvSpPr>
        <xdr:cNvPr id="206" name="テキスト ボックス 205"/>
        <xdr:cNvSpPr txBox="1"/>
      </xdr:nvSpPr>
      <xdr:spPr>
        <a:xfrm>
          <a:off x="895428" y="1345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113652</xdr:rowOff>
    </xdr:from>
    <xdr:to>
      <xdr:col>24</xdr:col>
      <xdr:colOff>63500</xdr:colOff>
      <xdr:row>98</xdr:row>
      <xdr:rowOff>482</xdr:rowOff>
    </xdr:to>
    <xdr:cxnSp macro="">
      <xdr:nvCxnSpPr>
        <xdr:cNvPr id="236" name="直線コネクタ 235"/>
        <xdr:cNvCxnSpPr/>
      </xdr:nvCxnSpPr>
      <xdr:spPr>
        <a:xfrm flipV="1">
          <a:off x="3797300" y="16744302"/>
          <a:ext cx="8382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158711</xdr:rowOff>
    </xdr:from>
    <xdr:to>
      <xdr:col>19</xdr:col>
      <xdr:colOff>177800</xdr:colOff>
      <xdr:row>98</xdr:row>
      <xdr:rowOff>482</xdr:rowOff>
    </xdr:to>
    <xdr:cxnSp macro="">
      <xdr:nvCxnSpPr>
        <xdr:cNvPr id="239" name="直線コネクタ 238"/>
        <xdr:cNvCxnSpPr/>
      </xdr:nvCxnSpPr>
      <xdr:spPr>
        <a:xfrm>
          <a:off x="2908300" y="16789361"/>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158711</xdr:rowOff>
    </xdr:from>
    <xdr:to>
      <xdr:col>15</xdr:col>
      <xdr:colOff>50800</xdr:colOff>
      <xdr:row>97</xdr:row>
      <xdr:rowOff>168821</xdr:rowOff>
    </xdr:to>
    <xdr:cxnSp macro="">
      <xdr:nvCxnSpPr>
        <xdr:cNvPr id="242" name="直線コネクタ 241"/>
        <xdr:cNvCxnSpPr/>
      </xdr:nvCxnSpPr>
      <xdr:spPr>
        <a:xfrm flipV="1">
          <a:off x="2019300" y="16789361"/>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168821</xdr:rowOff>
    </xdr:from>
    <xdr:to>
      <xdr:col>10</xdr:col>
      <xdr:colOff>114300</xdr:colOff>
      <xdr:row>98</xdr:row>
      <xdr:rowOff>74828</xdr:rowOff>
    </xdr:to>
    <xdr:cxnSp macro="">
      <xdr:nvCxnSpPr>
        <xdr:cNvPr id="245" name="直線コネクタ 244"/>
        <xdr:cNvCxnSpPr/>
      </xdr:nvCxnSpPr>
      <xdr:spPr>
        <a:xfrm flipV="1">
          <a:off x="1130300" y="16799471"/>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62852</xdr:rowOff>
    </xdr:from>
    <xdr:to>
      <xdr:col>24</xdr:col>
      <xdr:colOff>114300</xdr:colOff>
      <xdr:row>97</xdr:row>
      <xdr:rowOff>164452</xdr:rowOff>
    </xdr:to>
    <xdr:sp macro="" textlink="">
      <xdr:nvSpPr>
        <xdr:cNvPr id="255" name="楕円 254"/>
        <xdr:cNvSpPr/>
      </xdr:nvSpPr>
      <xdr:spPr>
        <a:xfrm>
          <a:off x="4584700" y="16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41279</xdr:rowOff>
    </xdr:from>
    <xdr:ext cx="534377" cy="259045"/>
    <xdr:sp macro="" textlink="">
      <xdr:nvSpPr>
        <xdr:cNvPr id="256" name="扶助費該当値テキスト"/>
        <xdr:cNvSpPr txBox="1"/>
      </xdr:nvSpPr>
      <xdr:spPr>
        <a:xfrm>
          <a:off x="4686300"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121132</xdr:rowOff>
    </xdr:from>
    <xdr:to>
      <xdr:col>20</xdr:col>
      <xdr:colOff>38100</xdr:colOff>
      <xdr:row>98</xdr:row>
      <xdr:rowOff>51282</xdr:rowOff>
    </xdr:to>
    <xdr:sp macro="" textlink="">
      <xdr:nvSpPr>
        <xdr:cNvPr id="257" name="楕円 256"/>
        <xdr:cNvSpPr/>
      </xdr:nvSpPr>
      <xdr:spPr>
        <a:xfrm>
          <a:off x="3746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42409</xdr:rowOff>
    </xdr:from>
    <xdr:ext cx="534377" cy="259045"/>
    <xdr:sp macro="" textlink="">
      <xdr:nvSpPr>
        <xdr:cNvPr id="258" name="テキスト ボックス 257"/>
        <xdr:cNvSpPr txBox="1"/>
      </xdr:nvSpPr>
      <xdr:spPr>
        <a:xfrm>
          <a:off x="3530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107911</xdr:rowOff>
    </xdr:from>
    <xdr:to>
      <xdr:col>15</xdr:col>
      <xdr:colOff>101600</xdr:colOff>
      <xdr:row>98</xdr:row>
      <xdr:rowOff>38061</xdr:rowOff>
    </xdr:to>
    <xdr:sp macro="" textlink="">
      <xdr:nvSpPr>
        <xdr:cNvPr id="259" name="楕円 258"/>
        <xdr:cNvSpPr/>
      </xdr:nvSpPr>
      <xdr:spPr>
        <a:xfrm>
          <a:off x="28575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29188</xdr:rowOff>
    </xdr:from>
    <xdr:ext cx="534377" cy="259045"/>
    <xdr:sp macro="" textlink="">
      <xdr:nvSpPr>
        <xdr:cNvPr id="260" name="テキスト ボックス 259"/>
        <xdr:cNvSpPr txBox="1"/>
      </xdr:nvSpPr>
      <xdr:spPr>
        <a:xfrm>
          <a:off x="2641111" y="168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118021</xdr:rowOff>
    </xdr:from>
    <xdr:to>
      <xdr:col>10</xdr:col>
      <xdr:colOff>165100</xdr:colOff>
      <xdr:row>98</xdr:row>
      <xdr:rowOff>48171</xdr:rowOff>
    </xdr:to>
    <xdr:sp macro="" textlink="">
      <xdr:nvSpPr>
        <xdr:cNvPr id="261" name="楕円 260"/>
        <xdr:cNvSpPr/>
      </xdr:nvSpPr>
      <xdr:spPr>
        <a:xfrm>
          <a:off x="1968500" y="167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39298</xdr:rowOff>
    </xdr:from>
    <xdr:ext cx="534377" cy="259045"/>
    <xdr:sp macro="" textlink="">
      <xdr:nvSpPr>
        <xdr:cNvPr id="262" name="テキスト ボックス 261"/>
        <xdr:cNvSpPr txBox="1"/>
      </xdr:nvSpPr>
      <xdr:spPr>
        <a:xfrm>
          <a:off x="1752111" y="168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24028</xdr:rowOff>
    </xdr:from>
    <xdr:to>
      <xdr:col>6</xdr:col>
      <xdr:colOff>38100</xdr:colOff>
      <xdr:row>98</xdr:row>
      <xdr:rowOff>125628</xdr:rowOff>
    </xdr:to>
    <xdr:sp macro="" textlink="">
      <xdr:nvSpPr>
        <xdr:cNvPr id="263" name="楕円 262"/>
        <xdr:cNvSpPr/>
      </xdr:nvSpPr>
      <xdr:spPr>
        <a:xfrm>
          <a:off x="1079500" y="168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116755</xdr:rowOff>
    </xdr:from>
    <xdr:ext cx="534377" cy="259045"/>
    <xdr:sp macro="" textlink="">
      <xdr:nvSpPr>
        <xdr:cNvPr id="264" name="テキスト ボックス 263"/>
        <xdr:cNvSpPr txBox="1"/>
      </xdr:nvSpPr>
      <xdr:spPr>
        <a:xfrm>
          <a:off x="863111" y="16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95618</xdr:rowOff>
    </xdr:from>
    <xdr:to>
      <xdr:col>55</xdr:col>
      <xdr:colOff>0</xdr:colOff>
      <xdr:row>34</xdr:row>
      <xdr:rowOff>114059</xdr:rowOff>
    </xdr:to>
    <xdr:cxnSp macro="">
      <xdr:nvCxnSpPr>
        <xdr:cNvPr id="293" name="直線コネクタ 292"/>
        <xdr:cNvCxnSpPr/>
      </xdr:nvCxnSpPr>
      <xdr:spPr>
        <a:xfrm flipV="1">
          <a:off x="9639300" y="5924918"/>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9055</xdr:rowOff>
    </xdr:from>
    <xdr:to>
      <xdr:col>50</xdr:col>
      <xdr:colOff>114300</xdr:colOff>
      <xdr:row>34</xdr:row>
      <xdr:rowOff>114059</xdr:rowOff>
    </xdr:to>
    <xdr:cxnSp macro="">
      <xdr:nvCxnSpPr>
        <xdr:cNvPr id="296" name="直線コネクタ 295"/>
        <xdr:cNvCxnSpPr/>
      </xdr:nvCxnSpPr>
      <xdr:spPr>
        <a:xfrm>
          <a:off x="8750300" y="5838355"/>
          <a:ext cx="8890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9055</xdr:rowOff>
    </xdr:from>
    <xdr:to>
      <xdr:col>45</xdr:col>
      <xdr:colOff>177800</xdr:colOff>
      <xdr:row>35</xdr:row>
      <xdr:rowOff>42151</xdr:rowOff>
    </xdr:to>
    <xdr:cxnSp macro="">
      <xdr:nvCxnSpPr>
        <xdr:cNvPr id="299" name="直線コネクタ 298"/>
        <xdr:cNvCxnSpPr/>
      </xdr:nvCxnSpPr>
      <xdr:spPr>
        <a:xfrm flipV="1">
          <a:off x="7861300" y="5838355"/>
          <a:ext cx="889000" cy="2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62509</xdr:rowOff>
    </xdr:from>
    <xdr:to>
      <xdr:col>41</xdr:col>
      <xdr:colOff>50800</xdr:colOff>
      <xdr:row>35</xdr:row>
      <xdr:rowOff>42151</xdr:rowOff>
    </xdr:to>
    <xdr:cxnSp macro="">
      <xdr:nvCxnSpPr>
        <xdr:cNvPr id="302" name="直線コネクタ 301"/>
        <xdr:cNvCxnSpPr/>
      </xdr:nvCxnSpPr>
      <xdr:spPr>
        <a:xfrm>
          <a:off x="6972300" y="5891809"/>
          <a:ext cx="889000" cy="1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44818</xdr:rowOff>
    </xdr:from>
    <xdr:to>
      <xdr:col>55</xdr:col>
      <xdr:colOff>50800</xdr:colOff>
      <xdr:row>34</xdr:row>
      <xdr:rowOff>146418</xdr:rowOff>
    </xdr:to>
    <xdr:sp macro="" textlink="">
      <xdr:nvSpPr>
        <xdr:cNvPr id="312" name="楕円 311"/>
        <xdr:cNvSpPr/>
      </xdr:nvSpPr>
      <xdr:spPr>
        <a:xfrm>
          <a:off x="10426700" y="58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67695</xdr:rowOff>
    </xdr:from>
    <xdr:ext cx="534377" cy="259045"/>
    <xdr:sp macro="" textlink="">
      <xdr:nvSpPr>
        <xdr:cNvPr id="313" name="補助費等該当値テキスト"/>
        <xdr:cNvSpPr txBox="1"/>
      </xdr:nvSpPr>
      <xdr:spPr>
        <a:xfrm>
          <a:off x="10528300" y="572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63259</xdr:rowOff>
    </xdr:from>
    <xdr:to>
      <xdr:col>50</xdr:col>
      <xdr:colOff>165100</xdr:colOff>
      <xdr:row>34</xdr:row>
      <xdr:rowOff>164859</xdr:rowOff>
    </xdr:to>
    <xdr:sp macro="" textlink="">
      <xdr:nvSpPr>
        <xdr:cNvPr id="314" name="楕円 313"/>
        <xdr:cNvSpPr/>
      </xdr:nvSpPr>
      <xdr:spPr>
        <a:xfrm>
          <a:off x="9588500" y="58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9936</xdr:rowOff>
    </xdr:from>
    <xdr:ext cx="534377" cy="259045"/>
    <xdr:sp macro="" textlink="">
      <xdr:nvSpPr>
        <xdr:cNvPr id="315" name="テキスト ボックス 314"/>
        <xdr:cNvSpPr txBox="1"/>
      </xdr:nvSpPr>
      <xdr:spPr>
        <a:xfrm>
          <a:off x="9372111" y="56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129705</xdr:rowOff>
    </xdr:from>
    <xdr:to>
      <xdr:col>46</xdr:col>
      <xdr:colOff>38100</xdr:colOff>
      <xdr:row>34</xdr:row>
      <xdr:rowOff>59855</xdr:rowOff>
    </xdr:to>
    <xdr:sp macro="" textlink="">
      <xdr:nvSpPr>
        <xdr:cNvPr id="316" name="楕円 315"/>
        <xdr:cNvSpPr/>
      </xdr:nvSpPr>
      <xdr:spPr>
        <a:xfrm>
          <a:off x="8699500" y="57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76382</xdr:rowOff>
    </xdr:from>
    <xdr:ext cx="534377" cy="259045"/>
    <xdr:sp macro="" textlink="">
      <xdr:nvSpPr>
        <xdr:cNvPr id="317" name="テキスト ボックス 316"/>
        <xdr:cNvSpPr txBox="1"/>
      </xdr:nvSpPr>
      <xdr:spPr>
        <a:xfrm>
          <a:off x="8483111" y="55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162801</xdr:rowOff>
    </xdr:from>
    <xdr:to>
      <xdr:col>41</xdr:col>
      <xdr:colOff>101600</xdr:colOff>
      <xdr:row>35</xdr:row>
      <xdr:rowOff>92951</xdr:rowOff>
    </xdr:to>
    <xdr:sp macro="" textlink="">
      <xdr:nvSpPr>
        <xdr:cNvPr id="318" name="楕円 317"/>
        <xdr:cNvSpPr/>
      </xdr:nvSpPr>
      <xdr:spPr>
        <a:xfrm>
          <a:off x="7810500" y="59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109478</xdr:rowOff>
    </xdr:from>
    <xdr:ext cx="534377" cy="259045"/>
    <xdr:sp macro="" textlink="">
      <xdr:nvSpPr>
        <xdr:cNvPr id="319" name="テキスト ボックス 318"/>
        <xdr:cNvSpPr txBox="1"/>
      </xdr:nvSpPr>
      <xdr:spPr>
        <a:xfrm>
          <a:off x="7594111" y="576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11709</xdr:rowOff>
    </xdr:from>
    <xdr:to>
      <xdr:col>36</xdr:col>
      <xdr:colOff>165100</xdr:colOff>
      <xdr:row>34</xdr:row>
      <xdr:rowOff>113309</xdr:rowOff>
    </xdr:to>
    <xdr:sp macro="" textlink="">
      <xdr:nvSpPr>
        <xdr:cNvPr id="320" name="楕円 319"/>
        <xdr:cNvSpPr/>
      </xdr:nvSpPr>
      <xdr:spPr>
        <a:xfrm>
          <a:off x="6921500" y="58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129836</xdr:rowOff>
    </xdr:from>
    <xdr:ext cx="534377" cy="259045"/>
    <xdr:sp macro="" textlink="">
      <xdr:nvSpPr>
        <xdr:cNvPr id="321" name="テキスト ボックス 320"/>
        <xdr:cNvSpPr txBox="1"/>
      </xdr:nvSpPr>
      <xdr:spPr>
        <a:xfrm>
          <a:off x="6705111" y="56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131653</xdr:rowOff>
    </xdr:from>
    <xdr:to>
      <xdr:col>55</xdr:col>
      <xdr:colOff>0</xdr:colOff>
      <xdr:row>56</xdr:row>
      <xdr:rowOff>131121</xdr:rowOff>
    </xdr:to>
    <xdr:cxnSp macro="">
      <xdr:nvCxnSpPr>
        <xdr:cNvPr id="346" name="直線コネクタ 345"/>
        <xdr:cNvCxnSpPr/>
      </xdr:nvCxnSpPr>
      <xdr:spPr>
        <a:xfrm>
          <a:off x="9639300" y="9389953"/>
          <a:ext cx="838200" cy="3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131653</xdr:rowOff>
    </xdr:from>
    <xdr:to>
      <xdr:col>50</xdr:col>
      <xdr:colOff>114300</xdr:colOff>
      <xdr:row>55</xdr:row>
      <xdr:rowOff>169590</xdr:rowOff>
    </xdr:to>
    <xdr:cxnSp macro="">
      <xdr:nvCxnSpPr>
        <xdr:cNvPr id="349" name="直線コネクタ 348"/>
        <xdr:cNvCxnSpPr/>
      </xdr:nvCxnSpPr>
      <xdr:spPr>
        <a:xfrm flipV="1">
          <a:off x="8750300" y="9389953"/>
          <a:ext cx="889000" cy="20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76555</xdr:rowOff>
    </xdr:from>
    <xdr:to>
      <xdr:col>45</xdr:col>
      <xdr:colOff>177800</xdr:colOff>
      <xdr:row>55</xdr:row>
      <xdr:rowOff>169590</xdr:rowOff>
    </xdr:to>
    <xdr:cxnSp macro="">
      <xdr:nvCxnSpPr>
        <xdr:cNvPr id="352" name="直線コネクタ 351"/>
        <xdr:cNvCxnSpPr/>
      </xdr:nvCxnSpPr>
      <xdr:spPr>
        <a:xfrm>
          <a:off x="7861300" y="9506305"/>
          <a:ext cx="889000" cy="9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64799</xdr:rowOff>
    </xdr:from>
    <xdr:to>
      <xdr:col>41</xdr:col>
      <xdr:colOff>50800</xdr:colOff>
      <xdr:row>55</xdr:row>
      <xdr:rowOff>76555</xdr:rowOff>
    </xdr:to>
    <xdr:cxnSp macro="">
      <xdr:nvCxnSpPr>
        <xdr:cNvPr id="355" name="直線コネクタ 354"/>
        <xdr:cNvCxnSpPr/>
      </xdr:nvCxnSpPr>
      <xdr:spPr>
        <a:xfrm>
          <a:off x="6972300" y="9494549"/>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80321</xdr:rowOff>
    </xdr:from>
    <xdr:to>
      <xdr:col>55</xdr:col>
      <xdr:colOff>50800</xdr:colOff>
      <xdr:row>57</xdr:row>
      <xdr:rowOff>10471</xdr:rowOff>
    </xdr:to>
    <xdr:sp macro="" textlink="">
      <xdr:nvSpPr>
        <xdr:cNvPr id="365" name="楕円 364"/>
        <xdr:cNvSpPr/>
      </xdr:nvSpPr>
      <xdr:spPr>
        <a:xfrm>
          <a:off x="10426700" y="96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58748</xdr:rowOff>
    </xdr:from>
    <xdr:ext cx="534377" cy="259045"/>
    <xdr:sp macro="" textlink="">
      <xdr:nvSpPr>
        <xdr:cNvPr id="366" name="普通建設事業費該当値テキスト"/>
        <xdr:cNvSpPr txBox="1"/>
      </xdr:nvSpPr>
      <xdr:spPr>
        <a:xfrm>
          <a:off x="10528300" y="96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80853</xdr:rowOff>
    </xdr:from>
    <xdr:to>
      <xdr:col>50</xdr:col>
      <xdr:colOff>165100</xdr:colOff>
      <xdr:row>55</xdr:row>
      <xdr:rowOff>11003</xdr:rowOff>
    </xdr:to>
    <xdr:sp macro="" textlink="">
      <xdr:nvSpPr>
        <xdr:cNvPr id="367" name="楕円 366"/>
        <xdr:cNvSpPr/>
      </xdr:nvSpPr>
      <xdr:spPr>
        <a:xfrm>
          <a:off x="9588500" y="93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27530</xdr:rowOff>
    </xdr:from>
    <xdr:ext cx="599010" cy="259045"/>
    <xdr:sp macro="" textlink="">
      <xdr:nvSpPr>
        <xdr:cNvPr id="368" name="テキスト ボックス 367"/>
        <xdr:cNvSpPr txBox="1"/>
      </xdr:nvSpPr>
      <xdr:spPr>
        <a:xfrm>
          <a:off x="9339795" y="911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118790</xdr:rowOff>
    </xdr:from>
    <xdr:to>
      <xdr:col>46</xdr:col>
      <xdr:colOff>38100</xdr:colOff>
      <xdr:row>56</xdr:row>
      <xdr:rowOff>48940</xdr:rowOff>
    </xdr:to>
    <xdr:sp macro="" textlink="">
      <xdr:nvSpPr>
        <xdr:cNvPr id="369" name="楕円 368"/>
        <xdr:cNvSpPr/>
      </xdr:nvSpPr>
      <xdr:spPr>
        <a:xfrm>
          <a:off x="8699500" y="95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40067</xdr:rowOff>
    </xdr:from>
    <xdr:ext cx="534377" cy="259045"/>
    <xdr:sp macro="" textlink="">
      <xdr:nvSpPr>
        <xdr:cNvPr id="370" name="テキスト ボックス 369"/>
        <xdr:cNvSpPr txBox="1"/>
      </xdr:nvSpPr>
      <xdr:spPr>
        <a:xfrm>
          <a:off x="8483111" y="96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25755</xdr:rowOff>
    </xdr:from>
    <xdr:to>
      <xdr:col>41</xdr:col>
      <xdr:colOff>101600</xdr:colOff>
      <xdr:row>55</xdr:row>
      <xdr:rowOff>127355</xdr:rowOff>
    </xdr:to>
    <xdr:sp macro="" textlink="">
      <xdr:nvSpPr>
        <xdr:cNvPr id="371" name="楕円 370"/>
        <xdr:cNvSpPr/>
      </xdr:nvSpPr>
      <xdr:spPr>
        <a:xfrm>
          <a:off x="7810500" y="94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143882</xdr:rowOff>
    </xdr:from>
    <xdr:ext cx="534377" cy="259045"/>
    <xdr:sp macro="" textlink="">
      <xdr:nvSpPr>
        <xdr:cNvPr id="372" name="テキスト ボックス 371"/>
        <xdr:cNvSpPr txBox="1"/>
      </xdr:nvSpPr>
      <xdr:spPr>
        <a:xfrm>
          <a:off x="7594111" y="92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13999</xdr:rowOff>
    </xdr:from>
    <xdr:to>
      <xdr:col>36</xdr:col>
      <xdr:colOff>165100</xdr:colOff>
      <xdr:row>55</xdr:row>
      <xdr:rowOff>115599</xdr:rowOff>
    </xdr:to>
    <xdr:sp macro="" textlink="">
      <xdr:nvSpPr>
        <xdr:cNvPr id="373" name="楕円 372"/>
        <xdr:cNvSpPr/>
      </xdr:nvSpPr>
      <xdr:spPr>
        <a:xfrm>
          <a:off x="6921500" y="944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106726</xdr:rowOff>
    </xdr:from>
    <xdr:ext cx="534377" cy="259045"/>
    <xdr:sp macro="" textlink="">
      <xdr:nvSpPr>
        <xdr:cNvPr id="374" name="テキスト ボックス 373"/>
        <xdr:cNvSpPr txBox="1"/>
      </xdr:nvSpPr>
      <xdr:spPr>
        <a:xfrm>
          <a:off x="6705111" y="953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105181</xdr:rowOff>
    </xdr:from>
    <xdr:to>
      <xdr:col>55</xdr:col>
      <xdr:colOff>0</xdr:colOff>
      <xdr:row>78</xdr:row>
      <xdr:rowOff>59347</xdr:rowOff>
    </xdr:to>
    <xdr:cxnSp macro="">
      <xdr:nvCxnSpPr>
        <xdr:cNvPr id="403" name="直線コネクタ 402"/>
        <xdr:cNvCxnSpPr/>
      </xdr:nvCxnSpPr>
      <xdr:spPr>
        <a:xfrm>
          <a:off x="9639300" y="12963931"/>
          <a:ext cx="838200" cy="4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105181</xdr:rowOff>
    </xdr:from>
    <xdr:to>
      <xdr:col>50</xdr:col>
      <xdr:colOff>114300</xdr:colOff>
      <xdr:row>77</xdr:row>
      <xdr:rowOff>114960</xdr:rowOff>
    </xdr:to>
    <xdr:cxnSp macro="">
      <xdr:nvCxnSpPr>
        <xdr:cNvPr id="406" name="直線コネクタ 405"/>
        <xdr:cNvCxnSpPr/>
      </xdr:nvCxnSpPr>
      <xdr:spPr>
        <a:xfrm flipV="1">
          <a:off x="8750300" y="12963931"/>
          <a:ext cx="889000" cy="3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121768</xdr:rowOff>
    </xdr:from>
    <xdr:to>
      <xdr:col>45</xdr:col>
      <xdr:colOff>177800</xdr:colOff>
      <xdr:row>77</xdr:row>
      <xdr:rowOff>114960</xdr:rowOff>
    </xdr:to>
    <xdr:cxnSp macro="">
      <xdr:nvCxnSpPr>
        <xdr:cNvPr id="409" name="直線コネクタ 408"/>
        <xdr:cNvCxnSpPr/>
      </xdr:nvCxnSpPr>
      <xdr:spPr>
        <a:xfrm>
          <a:off x="7861300" y="12980518"/>
          <a:ext cx="889000" cy="3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63335</xdr:rowOff>
    </xdr:from>
    <xdr:to>
      <xdr:col>41</xdr:col>
      <xdr:colOff>50800</xdr:colOff>
      <xdr:row>75</xdr:row>
      <xdr:rowOff>121768</xdr:rowOff>
    </xdr:to>
    <xdr:cxnSp macro="">
      <xdr:nvCxnSpPr>
        <xdr:cNvPr id="412" name="直線コネクタ 411"/>
        <xdr:cNvCxnSpPr/>
      </xdr:nvCxnSpPr>
      <xdr:spPr>
        <a:xfrm>
          <a:off x="6972300" y="12922085"/>
          <a:ext cx="889000" cy="5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8547</xdr:rowOff>
    </xdr:from>
    <xdr:to>
      <xdr:col>55</xdr:col>
      <xdr:colOff>50800</xdr:colOff>
      <xdr:row>78</xdr:row>
      <xdr:rowOff>110147</xdr:rowOff>
    </xdr:to>
    <xdr:sp macro="" textlink="">
      <xdr:nvSpPr>
        <xdr:cNvPr id="422" name="楕円 421"/>
        <xdr:cNvSpPr/>
      </xdr:nvSpPr>
      <xdr:spPr>
        <a:xfrm>
          <a:off x="10426700" y="13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158424</xdr:rowOff>
    </xdr:from>
    <xdr:ext cx="534377" cy="259045"/>
    <xdr:sp macro="" textlink="">
      <xdr:nvSpPr>
        <xdr:cNvPr id="423" name="普通建設事業費 （ うち新規整備　）該当値テキスト"/>
        <xdr:cNvSpPr txBox="1"/>
      </xdr:nvSpPr>
      <xdr:spPr>
        <a:xfrm>
          <a:off x="10528300" y="133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54381</xdr:rowOff>
    </xdr:from>
    <xdr:to>
      <xdr:col>50</xdr:col>
      <xdr:colOff>165100</xdr:colOff>
      <xdr:row>75</xdr:row>
      <xdr:rowOff>155981</xdr:rowOff>
    </xdr:to>
    <xdr:sp macro="" textlink="">
      <xdr:nvSpPr>
        <xdr:cNvPr id="424" name="楕円 423"/>
        <xdr:cNvSpPr/>
      </xdr:nvSpPr>
      <xdr:spPr>
        <a:xfrm>
          <a:off x="9588500" y="129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1058</xdr:rowOff>
    </xdr:from>
    <xdr:ext cx="534377" cy="259045"/>
    <xdr:sp macro="" textlink="">
      <xdr:nvSpPr>
        <xdr:cNvPr id="425" name="テキスト ボックス 424"/>
        <xdr:cNvSpPr txBox="1"/>
      </xdr:nvSpPr>
      <xdr:spPr>
        <a:xfrm>
          <a:off x="9372111" y="126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64160</xdr:rowOff>
    </xdr:from>
    <xdr:to>
      <xdr:col>46</xdr:col>
      <xdr:colOff>38100</xdr:colOff>
      <xdr:row>77</xdr:row>
      <xdr:rowOff>165760</xdr:rowOff>
    </xdr:to>
    <xdr:sp macro="" textlink="">
      <xdr:nvSpPr>
        <xdr:cNvPr id="426" name="楕円 425"/>
        <xdr:cNvSpPr/>
      </xdr:nvSpPr>
      <xdr:spPr>
        <a:xfrm>
          <a:off x="8699500" y="132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10837</xdr:rowOff>
    </xdr:from>
    <xdr:ext cx="534377" cy="259045"/>
    <xdr:sp macro="" textlink="">
      <xdr:nvSpPr>
        <xdr:cNvPr id="427" name="テキスト ボックス 426"/>
        <xdr:cNvSpPr txBox="1"/>
      </xdr:nvSpPr>
      <xdr:spPr>
        <a:xfrm>
          <a:off x="8483111" y="1304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70968</xdr:rowOff>
    </xdr:from>
    <xdr:to>
      <xdr:col>41</xdr:col>
      <xdr:colOff>101600</xdr:colOff>
      <xdr:row>76</xdr:row>
      <xdr:rowOff>1118</xdr:rowOff>
    </xdr:to>
    <xdr:sp macro="" textlink="">
      <xdr:nvSpPr>
        <xdr:cNvPr id="428" name="楕円 427"/>
        <xdr:cNvSpPr/>
      </xdr:nvSpPr>
      <xdr:spPr>
        <a:xfrm>
          <a:off x="7810500" y="129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17645</xdr:rowOff>
    </xdr:from>
    <xdr:ext cx="534377" cy="259045"/>
    <xdr:sp macro="" textlink="">
      <xdr:nvSpPr>
        <xdr:cNvPr id="429" name="テキスト ボックス 428"/>
        <xdr:cNvSpPr txBox="1"/>
      </xdr:nvSpPr>
      <xdr:spPr>
        <a:xfrm>
          <a:off x="7594111" y="127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12535</xdr:rowOff>
    </xdr:from>
    <xdr:to>
      <xdr:col>36</xdr:col>
      <xdr:colOff>165100</xdr:colOff>
      <xdr:row>75</xdr:row>
      <xdr:rowOff>114135</xdr:rowOff>
    </xdr:to>
    <xdr:sp macro="" textlink="">
      <xdr:nvSpPr>
        <xdr:cNvPr id="430" name="楕円 429"/>
        <xdr:cNvSpPr/>
      </xdr:nvSpPr>
      <xdr:spPr>
        <a:xfrm>
          <a:off x="6921500" y="128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130662</xdr:rowOff>
    </xdr:from>
    <xdr:ext cx="534377" cy="259045"/>
    <xdr:sp macro="" textlink="">
      <xdr:nvSpPr>
        <xdr:cNvPr id="431" name="テキスト ボックス 430"/>
        <xdr:cNvSpPr txBox="1"/>
      </xdr:nvSpPr>
      <xdr:spPr>
        <a:xfrm>
          <a:off x="6705111" y="1264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169766</xdr:rowOff>
    </xdr:from>
    <xdr:to>
      <xdr:col>55</xdr:col>
      <xdr:colOff>0</xdr:colOff>
      <xdr:row>98</xdr:row>
      <xdr:rowOff>21699</xdr:rowOff>
    </xdr:to>
    <xdr:cxnSp macro="">
      <xdr:nvCxnSpPr>
        <xdr:cNvPr id="462" name="直線コネクタ 461"/>
        <xdr:cNvCxnSpPr/>
      </xdr:nvCxnSpPr>
      <xdr:spPr>
        <a:xfrm>
          <a:off x="9639300" y="16628966"/>
          <a:ext cx="838200" cy="19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169766</xdr:rowOff>
    </xdr:from>
    <xdr:to>
      <xdr:col>50</xdr:col>
      <xdr:colOff>114300</xdr:colOff>
      <xdr:row>97</xdr:row>
      <xdr:rowOff>101960</xdr:rowOff>
    </xdr:to>
    <xdr:cxnSp macro="">
      <xdr:nvCxnSpPr>
        <xdr:cNvPr id="465" name="直線コネクタ 464"/>
        <xdr:cNvCxnSpPr/>
      </xdr:nvCxnSpPr>
      <xdr:spPr>
        <a:xfrm flipV="1">
          <a:off x="8750300" y="16628966"/>
          <a:ext cx="889000" cy="10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101960</xdr:rowOff>
    </xdr:from>
    <xdr:to>
      <xdr:col>45</xdr:col>
      <xdr:colOff>177800</xdr:colOff>
      <xdr:row>98</xdr:row>
      <xdr:rowOff>30624</xdr:rowOff>
    </xdr:to>
    <xdr:cxnSp macro="">
      <xdr:nvCxnSpPr>
        <xdr:cNvPr id="468" name="直線コネクタ 467"/>
        <xdr:cNvCxnSpPr/>
      </xdr:nvCxnSpPr>
      <xdr:spPr>
        <a:xfrm flipV="1">
          <a:off x="7861300" y="16732610"/>
          <a:ext cx="889000" cy="10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21034</xdr:rowOff>
    </xdr:from>
    <xdr:to>
      <xdr:col>41</xdr:col>
      <xdr:colOff>50800</xdr:colOff>
      <xdr:row>98</xdr:row>
      <xdr:rowOff>30624</xdr:rowOff>
    </xdr:to>
    <xdr:cxnSp macro="">
      <xdr:nvCxnSpPr>
        <xdr:cNvPr id="471" name="直線コネクタ 470"/>
        <xdr:cNvCxnSpPr/>
      </xdr:nvCxnSpPr>
      <xdr:spPr>
        <a:xfrm>
          <a:off x="6972300" y="16823134"/>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142349</xdr:rowOff>
    </xdr:from>
    <xdr:to>
      <xdr:col>55</xdr:col>
      <xdr:colOff>50800</xdr:colOff>
      <xdr:row>98</xdr:row>
      <xdr:rowOff>72499</xdr:rowOff>
    </xdr:to>
    <xdr:sp macro="" textlink="">
      <xdr:nvSpPr>
        <xdr:cNvPr id="481" name="楕円 480"/>
        <xdr:cNvSpPr/>
      </xdr:nvSpPr>
      <xdr:spPr>
        <a:xfrm>
          <a:off x="10426700" y="16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120776</xdr:rowOff>
    </xdr:from>
    <xdr:ext cx="534377" cy="259045"/>
    <xdr:sp macro="" textlink="">
      <xdr:nvSpPr>
        <xdr:cNvPr id="482" name="普通建設事業費 （ うち更新整備　）該当値テキスト"/>
        <xdr:cNvSpPr txBox="1"/>
      </xdr:nvSpPr>
      <xdr:spPr>
        <a:xfrm>
          <a:off x="10528300" y="167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118966</xdr:rowOff>
    </xdr:from>
    <xdr:to>
      <xdr:col>50</xdr:col>
      <xdr:colOff>165100</xdr:colOff>
      <xdr:row>97</xdr:row>
      <xdr:rowOff>49116</xdr:rowOff>
    </xdr:to>
    <xdr:sp macro="" textlink="">
      <xdr:nvSpPr>
        <xdr:cNvPr id="483" name="楕円 482"/>
        <xdr:cNvSpPr/>
      </xdr:nvSpPr>
      <xdr:spPr>
        <a:xfrm>
          <a:off x="9588500" y="165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65643</xdr:rowOff>
    </xdr:from>
    <xdr:ext cx="534377" cy="259045"/>
    <xdr:sp macro="" textlink="">
      <xdr:nvSpPr>
        <xdr:cNvPr id="484" name="テキスト ボックス 483"/>
        <xdr:cNvSpPr txBox="1"/>
      </xdr:nvSpPr>
      <xdr:spPr>
        <a:xfrm>
          <a:off x="9372111" y="163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51160</xdr:rowOff>
    </xdr:from>
    <xdr:to>
      <xdr:col>46</xdr:col>
      <xdr:colOff>38100</xdr:colOff>
      <xdr:row>97</xdr:row>
      <xdr:rowOff>152760</xdr:rowOff>
    </xdr:to>
    <xdr:sp macro="" textlink="">
      <xdr:nvSpPr>
        <xdr:cNvPr id="485" name="楕円 484"/>
        <xdr:cNvSpPr/>
      </xdr:nvSpPr>
      <xdr:spPr>
        <a:xfrm>
          <a:off x="8699500" y="166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143887</xdr:rowOff>
    </xdr:from>
    <xdr:ext cx="534377" cy="259045"/>
    <xdr:sp macro="" textlink="">
      <xdr:nvSpPr>
        <xdr:cNvPr id="486" name="テキスト ボックス 485"/>
        <xdr:cNvSpPr txBox="1"/>
      </xdr:nvSpPr>
      <xdr:spPr>
        <a:xfrm>
          <a:off x="8483111" y="1677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151274</xdr:rowOff>
    </xdr:from>
    <xdr:to>
      <xdr:col>41</xdr:col>
      <xdr:colOff>101600</xdr:colOff>
      <xdr:row>98</xdr:row>
      <xdr:rowOff>81424</xdr:rowOff>
    </xdr:to>
    <xdr:sp macro="" textlink="">
      <xdr:nvSpPr>
        <xdr:cNvPr id="487" name="楕円 486"/>
        <xdr:cNvSpPr/>
      </xdr:nvSpPr>
      <xdr:spPr>
        <a:xfrm>
          <a:off x="7810500" y="167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72551</xdr:rowOff>
    </xdr:from>
    <xdr:ext cx="534377" cy="259045"/>
    <xdr:sp macro="" textlink="">
      <xdr:nvSpPr>
        <xdr:cNvPr id="488" name="テキスト ボックス 487"/>
        <xdr:cNvSpPr txBox="1"/>
      </xdr:nvSpPr>
      <xdr:spPr>
        <a:xfrm>
          <a:off x="7594111" y="168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141684</xdr:rowOff>
    </xdr:from>
    <xdr:to>
      <xdr:col>36</xdr:col>
      <xdr:colOff>165100</xdr:colOff>
      <xdr:row>98</xdr:row>
      <xdr:rowOff>71834</xdr:rowOff>
    </xdr:to>
    <xdr:sp macro="" textlink="">
      <xdr:nvSpPr>
        <xdr:cNvPr id="489" name="楕円 488"/>
        <xdr:cNvSpPr/>
      </xdr:nvSpPr>
      <xdr:spPr>
        <a:xfrm>
          <a:off x="6921500" y="167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62961</xdr:rowOff>
    </xdr:from>
    <xdr:ext cx="534377" cy="259045"/>
    <xdr:sp macro="" textlink="">
      <xdr:nvSpPr>
        <xdr:cNvPr id="490" name="テキスト ボックス 489"/>
        <xdr:cNvSpPr txBox="1"/>
      </xdr:nvSpPr>
      <xdr:spPr>
        <a:xfrm>
          <a:off x="6705111" y="168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62412</xdr:rowOff>
    </xdr:from>
    <xdr:to>
      <xdr:col>85</xdr:col>
      <xdr:colOff>127000</xdr:colOff>
      <xdr:row>39</xdr:row>
      <xdr:rowOff>90867</xdr:rowOff>
    </xdr:to>
    <xdr:cxnSp macro="">
      <xdr:nvCxnSpPr>
        <xdr:cNvPr id="521" name="直線コネクタ 520"/>
        <xdr:cNvCxnSpPr/>
      </xdr:nvCxnSpPr>
      <xdr:spPr>
        <a:xfrm flipV="1">
          <a:off x="15481300" y="6748962"/>
          <a:ext cx="8382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88211</xdr:rowOff>
    </xdr:from>
    <xdr:to>
      <xdr:col>81</xdr:col>
      <xdr:colOff>50800</xdr:colOff>
      <xdr:row>39</xdr:row>
      <xdr:rowOff>90867</xdr:rowOff>
    </xdr:to>
    <xdr:cxnSp macro="">
      <xdr:nvCxnSpPr>
        <xdr:cNvPr id="524" name="直線コネクタ 523"/>
        <xdr:cNvCxnSpPr/>
      </xdr:nvCxnSpPr>
      <xdr:spPr>
        <a:xfrm>
          <a:off x="14592300" y="6774761"/>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88211</xdr:rowOff>
    </xdr:from>
    <xdr:to>
      <xdr:col>76</xdr:col>
      <xdr:colOff>114300</xdr:colOff>
      <xdr:row>39</xdr:row>
      <xdr:rowOff>91618</xdr:rowOff>
    </xdr:to>
    <xdr:cxnSp macro="">
      <xdr:nvCxnSpPr>
        <xdr:cNvPr id="527" name="直線コネクタ 526"/>
        <xdr:cNvCxnSpPr/>
      </xdr:nvCxnSpPr>
      <xdr:spPr>
        <a:xfrm flipV="1">
          <a:off x="13703300" y="6774761"/>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77325</xdr:rowOff>
    </xdr:from>
    <xdr:to>
      <xdr:col>71</xdr:col>
      <xdr:colOff>177800</xdr:colOff>
      <xdr:row>39</xdr:row>
      <xdr:rowOff>91618</xdr:rowOff>
    </xdr:to>
    <xdr:cxnSp macro="">
      <xdr:nvCxnSpPr>
        <xdr:cNvPr id="530" name="直線コネクタ 529"/>
        <xdr:cNvCxnSpPr/>
      </xdr:nvCxnSpPr>
      <xdr:spPr>
        <a:xfrm>
          <a:off x="12814300" y="6763875"/>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11612</xdr:rowOff>
    </xdr:from>
    <xdr:to>
      <xdr:col>85</xdr:col>
      <xdr:colOff>177800</xdr:colOff>
      <xdr:row>39</xdr:row>
      <xdr:rowOff>113212</xdr:rowOff>
    </xdr:to>
    <xdr:sp macro="" textlink="">
      <xdr:nvSpPr>
        <xdr:cNvPr id="540" name="楕円 539"/>
        <xdr:cNvSpPr/>
      </xdr:nvSpPr>
      <xdr:spPr>
        <a:xfrm>
          <a:off x="16268700" y="66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113494</xdr:rowOff>
    </xdr:from>
    <xdr:ext cx="469744" cy="259045"/>
    <xdr:sp macro="" textlink="">
      <xdr:nvSpPr>
        <xdr:cNvPr id="541" name="災害復旧事業費該当値テキスト"/>
        <xdr:cNvSpPr txBox="1"/>
      </xdr:nvSpPr>
      <xdr:spPr>
        <a:xfrm>
          <a:off x="16370300" y="66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40067</xdr:rowOff>
    </xdr:from>
    <xdr:to>
      <xdr:col>81</xdr:col>
      <xdr:colOff>101600</xdr:colOff>
      <xdr:row>39</xdr:row>
      <xdr:rowOff>141667</xdr:rowOff>
    </xdr:to>
    <xdr:sp macro="" textlink="">
      <xdr:nvSpPr>
        <xdr:cNvPr id="542" name="楕円 541"/>
        <xdr:cNvSpPr/>
      </xdr:nvSpPr>
      <xdr:spPr>
        <a:xfrm>
          <a:off x="15430500" y="67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132794</xdr:rowOff>
    </xdr:from>
    <xdr:ext cx="378565" cy="259045"/>
    <xdr:sp macro="" textlink="">
      <xdr:nvSpPr>
        <xdr:cNvPr id="543" name="テキスト ボックス 542"/>
        <xdr:cNvSpPr txBox="1"/>
      </xdr:nvSpPr>
      <xdr:spPr>
        <a:xfrm>
          <a:off x="15292017" y="6819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37411</xdr:rowOff>
    </xdr:from>
    <xdr:to>
      <xdr:col>76</xdr:col>
      <xdr:colOff>165100</xdr:colOff>
      <xdr:row>39</xdr:row>
      <xdr:rowOff>139011</xdr:rowOff>
    </xdr:to>
    <xdr:sp macro="" textlink="">
      <xdr:nvSpPr>
        <xdr:cNvPr id="544" name="楕円 543"/>
        <xdr:cNvSpPr/>
      </xdr:nvSpPr>
      <xdr:spPr>
        <a:xfrm>
          <a:off x="14541500" y="67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130138</xdr:rowOff>
    </xdr:from>
    <xdr:ext cx="378565" cy="259045"/>
    <xdr:sp macro="" textlink="">
      <xdr:nvSpPr>
        <xdr:cNvPr id="545" name="テキスト ボックス 544"/>
        <xdr:cNvSpPr txBox="1"/>
      </xdr:nvSpPr>
      <xdr:spPr>
        <a:xfrm>
          <a:off x="14403017" y="6816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40818</xdr:rowOff>
    </xdr:from>
    <xdr:to>
      <xdr:col>72</xdr:col>
      <xdr:colOff>38100</xdr:colOff>
      <xdr:row>39</xdr:row>
      <xdr:rowOff>142418</xdr:rowOff>
    </xdr:to>
    <xdr:sp macro="" textlink="">
      <xdr:nvSpPr>
        <xdr:cNvPr id="546" name="楕円 545"/>
        <xdr:cNvSpPr/>
      </xdr:nvSpPr>
      <xdr:spPr>
        <a:xfrm>
          <a:off x="13652500" y="67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133545</xdr:rowOff>
    </xdr:from>
    <xdr:ext cx="378565" cy="259045"/>
    <xdr:sp macro="" textlink="">
      <xdr:nvSpPr>
        <xdr:cNvPr id="547" name="テキスト ボックス 546"/>
        <xdr:cNvSpPr txBox="1"/>
      </xdr:nvSpPr>
      <xdr:spPr>
        <a:xfrm>
          <a:off x="13514017" y="6820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26525</xdr:rowOff>
    </xdr:from>
    <xdr:to>
      <xdr:col>67</xdr:col>
      <xdr:colOff>101600</xdr:colOff>
      <xdr:row>39</xdr:row>
      <xdr:rowOff>128125</xdr:rowOff>
    </xdr:to>
    <xdr:sp macro="" textlink="">
      <xdr:nvSpPr>
        <xdr:cNvPr id="548" name="楕円 547"/>
        <xdr:cNvSpPr/>
      </xdr:nvSpPr>
      <xdr:spPr>
        <a:xfrm>
          <a:off x="12763500" y="6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119252</xdr:rowOff>
    </xdr:from>
    <xdr:ext cx="469744" cy="259045"/>
    <xdr:sp macro="" textlink="">
      <xdr:nvSpPr>
        <xdr:cNvPr id="549" name="テキスト ボックス 548"/>
        <xdr:cNvSpPr txBox="1"/>
      </xdr:nvSpPr>
      <xdr:spPr>
        <a:xfrm>
          <a:off x="12579428" y="680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152400</xdr:rowOff>
    </xdr:from>
    <xdr:to>
      <xdr:col>85</xdr:col>
      <xdr:colOff>127000</xdr:colOff>
      <xdr:row>76</xdr:row>
      <xdr:rowOff>44298</xdr:rowOff>
    </xdr:to>
    <xdr:cxnSp macro="">
      <xdr:nvCxnSpPr>
        <xdr:cNvPr id="627" name="直線コネクタ 626"/>
        <xdr:cNvCxnSpPr/>
      </xdr:nvCxnSpPr>
      <xdr:spPr>
        <a:xfrm flipV="1">
          <a:off x="15481300" y="13011150"/>
          <a:ext cx="8382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109957</xdr:rowOff>
    </xdr:from>
    <xdr:to>
      <xdr:col>81</xdr:col>
      <xdr:colOff>50800</xdr:colOff>
      <xdr:row>76</xdr:row>
      <xdr:rowOff>44298</xdr:rowOff>
    </xdr:to>
    <xdr:cxnSp macro="">
      <xdr:nvCxnSpPr>
        <xdr:cNvPr id="630" name="直線コネクタ 629"/>
        <xdr:cNvCxnSpPr/>
      </xdr:nvCxnSpPr>
      <xdr:spPr>
        <a:xfrm>
          <a:off x="14592300" y="12968707"/>
          <a:ext cx="889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109957</xdr:rowOff>
    </xdr:from>
    <xdr:to>
      <xdr:col>76</xdr:col>
      <xdr:colOff>114300</xdr:colOff>
      <xdr:row>75</xdr:row>
      <xdr:rowOff>132638</xdr:rowOff>
    </xdr:to>
    <xdr:cxnSp macro="">
      <xdr:nvCxnSpPr>
        <xdr:cNvPr id="633" name="直線コネクタ 632"/>
        <xdr:cNvCxnSpPr/>
      </xdr:nvCxnSpPr>
      <xdr:spPr>
        <a:xfrm flipV="1">
          <a:off x="13703300" y="12968707"/>
          <a:ext cx="8890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132638</xdr:rowOff>
    </xdr:from>
    <xdr:to>
      <xdr:col>71</xdr:col>
      <xdr:colOff>177800</xdr:colOff>
      <xdr:row>76</xdr:row>
      <xdr:rowOff>80150</xdr:rowOff>
    </xdr:to>
    <xdr:cxnSp macro="">
      <xdr:nvCxnSpPr>
        <xdr:cNvPr id="636" name="直線コネクタ 635"/>
        <xdr:cNvCxnSpPr/>
      </xdr:nvCxnSpPr>
      <xdr:spPr>
        <a:xfrm flipV="1">
          <a:off x="12814300" y="1299138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101600</xdr:rowOff>
    </xdr:from>
    <xdr:to>
      <xdr:col>85</xdr:col>
      <xdr:colOff>177800</xdr:colOff>
      <xdr:row>76</xdr:row>
      <xdr:rowOff>31750</xdr:rowOff>
    </xdr:to>
    <xdr:sp macro="" textlink="">
      <xdr:nvSpPr>
        <xdr:cNvPr id="646" name="楕円 645"/>
        <xdr:cNvSpPr/>
      </xdr:nvSpPr>
      <xdr:spPr>
        <a:xfrm>
          <a:off x="162687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80027</xdr:rowOff>
    </xdr:from>
    <xdr:ext cx="534377" cy="259045"/>
    <xdr:sp macro="" textlink="">
      <xdr:nvSpPr>
        <xdr:cNvPr id="647" name="公債費該当値テキスト"/>
        <xdr:cNvSpPr txBox="1"/>
      </xdr:nvSpPr>
      <xdr:spPr>
        <a:xfrm>
          <a:off x="16370300" y="129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164948</xdr:rowOff>
    </xdr:from>
    <xdr:to>
      <xdr:col>81</xdr:col>
      <xdr:colOff>101600</xdr:colOff>
      <xdr:row>76</xdr:row>
      <xdr:rowOff>95098</xdr:rowOff>
    </xdr:to>
    <xdr:sp macro="" textlink="">
      <xdr:nvSpPr>
        <xdr:cNvPr id="648" name="楕円 647"/>
        <xdr:cNvSpPr/>
      </xdr:nvSpPr>
      <xdr:spPr>
        <a:xfrm>
          <a:off x="15430500" y="130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86225</xdr:rowOff>
    </xdr:from>
    <xdr:ext cx="534377" cy="259045"/>
    <xdr:sp macro="" textlink="">
      <xdr:nvSpPr>
        <xdr:cNvPr id="649" name="テキスト ボックス 648"/>
        <xdr:cNvSpPr txBox="1"/>
      </xdr:nvSpPr>
      <xdr:spPr>
        <a:xfrm>
          <a:off x="15214111" y="131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59157</xdr:rowOff>
    </xdr:from>
    <xdr:to>
      <xdr:col>76</xdr:col>
      <xdr:colOff>165100</xdr:colOff>
      <xdr:row>75</xdr:row>
      <xdr:rowOff>160756</xdr:rowOff>
    </xdr:to>
    <xdr:sp macro="" textlink="">
      <xdr:nvSpPr>
        <xdr:cNvPr id="650" name="楕円 649"/>
        <xdr:cNvSpPr/>
      </xdr:nvSpPr>
      <xdr:spPr>
        <a:xfrm>
          <a:off x="14541500" y="12917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151883</xdr:rowOff>
    </xdr:from>
    <xdr:ext cx="534377" cy="259045"/>
    <xdr:sp macro="" textlink="">
      <xdr:nvSpPr>
        <xdr:cNvPr id="651" name="テキスト ボックス 650"/>
        <xdr:cNvSpPr txBox="1"/>
      </xdr:nvSpPr>
      <xdr:spPr>
        <a:xfrm>
          <a:off x="14325111" y="130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81838</xdr:rowOff>
    </xdr:from>
    <xdr:to>
      <xdr:col>72</xdr:col>
      <xdr:colOff>38100</xdr:colOff>
      <xdr:row>76</xdr:row>
      <xdr:rowOff>11988</xdr:rowOff>
    </xdr:to>
    <xdr:sp macro="" textlink="">
      <xdr:nvSpPr>
        <xdr:cNvPr id="652" name="楕円 651"/>
        <xdr:cNvSpPr/>
      </xdr:nvSpPr>
      <xdr:spPr>
        <a:xfrm>
          <a:off x="13652500" y="129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3115</xdr:rowOff>
    </xdr:from>
    <xdr:ext cx="534377" cy="259045"/>
    <xdr:sp macro="" textlink="">
      <xdr:nvSpPr>
        <xdr:cNvPr id="653" name="テキスト ボックス 652"/>
        <xdr:cNvSpPr txBox="1"/>
      </xdr:nvSpPr>
      <xdr:spPr>
        <a:xfrm>
          <a:off x="13436111" y="130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29350</xdr:rowOff>
    </xdr:from>
    <xdr:to>
      <xdr:col>67</xdr:col>
      <xdr:colOff>101600</xdr:colOff>
      <xdr:row>76</xdr:row>
      <xdr:rowOff>130950</xdr:rowOff>
    </xdr:to>
    <xdr:sp macro="" textlink="">
      <xdr:nvSpPr>
        <xdr:cNvPr id="654" name="楕円 653"/>
        <xdr:cNvSpPr/>
      </xdr:nvSpPr>
      <xdr:spPr>
        <a:xfrm>
          <a:off x="12763500" y="130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122077</xdr:rowOff>
    </xdr:from>
    <xdr:ext cx="534377" cy="259045"/>
    <xdr:sp macro="" textlink="">
      <xdr:nvSpPr>
        <xdr:cNvPr id="655" name="テキスト ボックス 654"/>
        <xdr:cNvSpPr txBox="1"/>
      </xdr:nvSpPr>
      <xdr:spPr>
        <a:xfrm>
          <a:off x="12547111" y="131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64857</xdr:rowOff>
    </xdr:from>
    <xdr:to>
      <xdr:col>85</xdr:col>
      <xdr:colOff>127000</xdr:colOff>
      <xdr:row>98</xdr:row>
      <xdr:rowOff>83510</xdr:rowOff>
    </xdr:to>
    <xdr:cxnSp macro="">
      <xdr:nvCxnSpPr>
        <xdr:cNvPr id="682" name="直線コネクタ 681"/>
        <xdr:cNvCxnSpPr/>
      </xdr:nvCxnSpPr>
      <xdr:spPr>
        <a:xfrm flipV="1">
          <a:off x="15481300" y="16866957"/>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142900</xdr:rowOff>
    </xdr:from>
    <xdr:to>
      <xdr:col>81</xdr:col>
      <xdr:colOff>50800</xdr:colOff>
      <xdr:row>98</xdr:row>
      <xdr:rowOff>83510</xdr:rowOff>
    </xdr:to>
    <xdr:cxnSp macro="">
      <xdr:nvCxnSpPr>
        <xdr:cNvPr id="685" name="直線コネクタ 684"/>
        <xdr:cNvCxnSpPr/>
      </xdr:nvCxnSpPr>
      <xdr:spPr>
        <a:xfrm>
          <a:off x="14592300" y="16259200"/>
          <a:ext cx="889000" cy="62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142900</xdr:rowOff>
    </xdr:from>
    <xdr:to>
      <xdr:col>76</xdr:col>
      <xdr:colOff>114300</xdr:colOff>
      <xdr:row>98</xdr:row>
      <xdr:rowOff>92746</xdr:rowOff>
    </xdr:to>
    <xdr:cxnSp macro="">
      <xdr:nvCxnSpPr>
        <xdr:cNvPr id="688" name="直線コネクタ 687"/>
        <xdr:cNvCxnSpPr/>
      </xdr:nvCxnSpPr>
      <xdr:spPr>
        <a:xfrm flipV="1">
          <a:off x="13703300" y="16259200"/>
          <a:ext cx="889000" cy="63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160663</xdr:rowOff>
    </xdr:from>
    <xdr:to>
      <xdr:col>71</xdr:col>
      <xdr:colOff>177800</xdr:colOff>
      <xdr:row>98</xdr:row>
      <xdr:rowOff>92746</xdr:rowOff>
    </xdr:to>
    <xdr:cxnSp macro="">
      <xdr:nvCxnSpPr>
        <xdr:cNvPr id="691" name="直線コネクタ 690"/>
        <xdr:cNvCxnSpPr/>
      </xdr:nvCxnSpPr>
      <xdr:spPr>
        <a:xfrm>
          <a:off x="12814300" y="15762613"/>
          <a:ext cx="889000" cy="11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14057</xdr:rowOff>
    </xdr:from>
    <xdr:to>
      <xdr:col>85</xdr:col>
      <xdr:colOff>177800</xdr:colOff>
      <xdr:row>98</xdr:row>
      <xdr:rowOff>115657</xdr:rowOff>
    </xdr:to>
    <xdr:sp macro="" textlink="">
      <xdr:nvSpPr>
        <xdr:cNvPr id="701" name="楕円 700"/>
        <xdr:cNvSpPr/>
      </xdr:nvSpPr>
      <xdr:spPr>
        <a:xfrm>
          <a:off x="16268700" y="168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100434</xdr:rowOff>
    </xdr:from>
    <xdr:ext cx="469744" cy="259045"/>
    <xdr:sp macro="" textlink="">
      <xdr:nvSpPr>
        <xdr:cNvPr id="702" name="積立金該当値テキスト"/>
        <xdr:cNvSpPr txBox="1"/>
      </xdr:nvSpPr>
      <xdr:spPr>
        <a:xfrm>
          <a:off x="16370300" y="167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32710</xdr:rowOff>
    </xdr:from>
    <xdr:to>
      <xdr:col>81</xdr:col>
      <xdr:colOff>101600</xdr:colOff>
      <xdr:row>98</xdr:row>
      <xdr:rowOff>134310</xdr:rowOff>
    </xdr:to>
    <xdr:sp macro="" textlink="">
      <xdr:nvSpPr>
        <xdr:cNvPr id="703" name="楕円 702"/>
        <xdr:cNvSpPr/>
      </xdr:nvSpPr>
      <xdr:spPr>
        <a:xfrm>
          <a:off x="15430500" y="168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125437</xdr:rowOff>
    </xdr:from>
    <xdr:ext cx="469744" cy="259045"/>
    <xdr:sp macro="" textlink="">
      <xdr:nvSpPr>
        <xdr:cNvPr id="704" name="テキスト ボックス 703"/>
        <xdr:cNvSpPr txBox="1"/>
      </xdr:nvSpPr>
      <xdr:spPr>
        <a:xfrm>
          <a:off x="15246428" y="169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92100</xdr:rowOff>
    </xdr:from>
    <xdr:to>
      <xdr:col>76</xdr:col>
      <xdr:colOff>165100</xdr:colOff>
      <xdr:row>95</xdr:row>
      <xdr:rowOff>22250</xdr:rowOff>
    </xdr:to>
    <xdr:sp macro="" textlink="">
      <xdr:nvSpPr>
        <xdr:cNvPr id="705" name="楕円 704"/>
        <xdr:cNvSpPr/>
      </xdr:nvSpPr>
      <xdr:spPr>
        <a:xfrm>
          <a:off x="14541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38777</xdr:rowOff>
    </xdr:from>
    <xdr:ext cx="534377" cy="259045"/>
    <xdr:sp macro="" textlink="">
      <xdr:nvSpPr>
        <xdr:cNvPr id="706" name="テキスト ボックス 705"/>
        <xdr:cNvSpPr txBox="1"/>
      </xdr:nvSpPr>
      <xdr:spPr>
        <a:xfrm>
          <a:off x="14325111" y="159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41946</xdr:rowOff>
    </xdr:from>
    <xdr:to>
      <xdr:col>72</xdr:col>
      <xdr:colOff>38100</xdr:colOff>
      <xdr:row>98</xdr:row>
      <xdr:rowOff>143546</xdr:rowOff>
    </xdr:to>
    <xdr:sp macro="" textlink="">
      <xdr:nvSpPr>
        <xdr:cNvPr id="707" name="楕円 706"/>
        <xdr:cNvSpPr/>
      </xdr:nvSpPr>
      <xdr:spPr>
        <a:xfrm>
          <a:off x="13652500" y="168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134673</xdr:rowOff>
    </xdr:from>
    <xdr:ext cx="469744" cy="259045"/>
    <xdr:sp macro="" textlink="">
      <xdr:nvSpPr>
        <xdr:cNvPr id="708" name="テキスト ボックス 707"/>
        <xdr:cNvSpPr txBox="1"/>
      </xdr:nvSpPr>
      <xdr:spPr>
        <a:xfrm>
          <a:off x="13468428" y="169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109863</xdr:rowOff>
    </xdr:from>
    <xdr:to>
      <xdr:col>67</xdr:col>
      <xdr:colOff>101600</xdr:colOff>
      <xdr:row>92</xdr:row>
      <xdr:rowOff>40013</xdr:rowOff>
    </xdr:to>
    <xdr:sp macro="" textlink="">
      <xdr:nvSpPr>
        <xdr:cNvPr id="709" name="楕円 708"/>
        <xdr:cNvSpPr/>
      </xdr:nvSpPr>
      <xdr:spPr>
        <a:xfrm>
          <a:off x="12763500" y="157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56540</xdr:rowOff>
    </xdr:from>
    <xdr:ext cx="534377" cy="259045"/>
    <xdr:sp macro="" textlink="">
      <xdr:nvSpPr>
        <xdr:cNvPr id="710" name="テキスト ボックス 709"/>
        <xdr:cNvSpPr txBox="1"/>
      </xdr:nvSpPr>
      <xdr:spPr>
        <a:xfrm>
          <a:off x="12547111" y="154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101273</xdr:rowOff>
    </xdr:from>
    <xdr:to>
      <xdr:col>116</xdr:col>
      <xdr:colOff>63500</xdr:colOff>
      <xdr:row>37</xdr:row>
      <xdr:rowOff>22134</xdr:rowOff>
    </xdr:to>
    <xdr:cxnSp macro="">
      <xdr:nvCxnSpPr>
        <xdr:cNvPr id="741" name="直線コネクタ 740"/>
        <xdr:cNvCxnSpPr/>
      </xdr:nvCxnSpPr>
      <xdr:spPr>
        <a:xfrm flipV="1">
          <a:off x="21323300" y="5930573"/>
          <a:ext cx="838200" cy="43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153307</xdr:rowOff>
    </xdr:from>
    <xdr:to>
      <xdr:col>111</xdr:col>
      <xdr:colOff>177800</xdr:colOff>
      <xdr:row>37</xdr:row>
      <xdr:rowOff>22134</xdr:rowOff>
    </xdr:to>
    <xdr:cxnSp macro="">
      <xdr:nvCxnSpPr>
        <xdr:cNvPr id="744" name="直線コネクタ 743"/>
        <xdr:cNvCxnSpPr/>
      </xdr:nvCxnSpPr>
      <xdr:spPr>
        <a:xfrm>
          <a:off x="20434300" y="6325507"/>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153307</xdr:rowOff>
    </xdr:from>
    <xdr:to>
      <xdr:col>107</xdr:col>
      <xdr:colOff>50800</xdr:colOff>
      <xdr:row>36</xdr:row>
      <xdr:rowOff>169309</xdr:rowOff>
    </xdr:to>
    <xdr:cxnSp macro="">
      <xdr:nvCxnSpPr>
        <xdr:cNvPr id="747" name="直線コネクタ 746"/>
        <xdr:cNvCxnSpPr/>
      </xdr:nvCxnSpPr>
      <xdr:spPr>
        <a:xfrm flipV="1">
          <a:off x="19545300" y="632550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169309</xdr:rowOff>
    </xdr:from>
    <xdr:to>
      <xdr:col>102</xdr:col>
      <xdr:colOff>114300</xdr:colOff>
      <xdr:row>37</xdr:row>
      <xdr:rowOff>110744</xdr:rowOff>
    </xdr:to>
    <xdr:cxnSp macro="">
      <xdr:nvCxnSpPr>
        <xdr:cNvPr id="750" name="直線コネクタ 749"/>
        <xdr:cNvCxnSpPr/>
      </xdr:nvCxnSpPr>
      <xdr:spPr>
        <a:xfrm flipV="1">
          <a:off x="18656300" y="6341509"/>
          <a:ext cx="889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50473</xdr:rowOff>
    </xdr:from>
    <xdr:to>
      <xdr:col>116</xdr:col>
      <xdr:colOff>114300</xdr:colOff>
      <xdr:row>34</xdr:row>
      <xdr:rowOff>152073</xdr:rowOff>
    </xdr:to>
    <xdr:sp macro="" textlink="">
      <xdr:nvSpPr>
        <xdr:cNvPr id="760" name="楕円 759"/>
        <xdr:cNvSpPr/>
      </xdr:nvSpPr>
      <xdr:spPr>
        <a:xfrm>
          <a:off x="22110700" y="5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73350</xdr:rowOff>
    </xdr:from>
    <xdr:ext cx="469744" cy="259045"/>
    <xdr:sp macro="" textlink="">
      <xdr:nvSpPr>
        <xdr:cNvPr id="761" name="投資及び出資金該当値テキスト"/>
        <xdr:cNvSpPr txBox="1"/>
      </xdr:nvSpPr>
      <xdr:spPr>
        <a:xfrm>
          <a:off x="22212300" y="573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142784</xdr:rowOff>
    </xdr:from>
    <xdr:to>
      <xdr:col>112</xdr:col>
      <xdr:colOff>38100</xdr:colOff>
      <xdr:row>37</xdr:row>
      <xdr:rowOff>72934</xdr:rowOff>
    </xdr:to>
    <xdr:sp macro="" textlink="">
      <xdr:nvSpPr>
        <xdr:cNvPr id="762" name="楕円 761"/>
        <xdr:cNvSpPr/>
      </xdr:nvSpPr>
      <xdr:spPr>
        <a:xfrm>
          <a:off x="21272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89461</xdr:rowOff>
    </xdr:from>
    <xdr:ext cx="469744" cy="259045"/>
    <xdr:sp macro="" textlink="">
      <xdr:nvSpPr>
        <xdr:cNvPr id="763" name="テキスト ボックス 762"/>
        <xdr:cNvSpPr txBox="1"/>
      </xdr:nvSpPr>
      <xdr:spPr>
        <a:xfrm>
          <a:off x="21088428" y="60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102507</xdr:rowOff>
    </xdr:from>
    <xdr:to>
      <xdr:col>107</xdr:col>
      <xdr:colOff>101600</xdr:colOff>
      <xdr:row>37</xdr:row>
      <xdr:rowOff>32657</xdr:rowOff>
    </xdr:to>
    <xdr:sp macro="" textlink="">
      <xdr:nvSpPr>
        <xdr:cNvPr id="764" name="楕円 763"/>
        <xdr:cNvSpPr/>
      </xdr:nvSpPr>
      <xdr:spPr>
        <a:xfrm>
          <a:off x="20383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49184</xdr:rowOff>
    </xdr:from>
    <xdr:ext cx="469744" cy="259045"/>
    <xdr:sp macro="" textlink="">
      <xdr:nvSpPr>
        <xdr:cNvPr id="765" name="テキスト ボックス 764"/>
        <xdr:cNvSpPr txBox="1"/>
      </xdr:nvSpPr>
      <xdr:spPr>
        <a:xfrm>
          <a:off x="20199428" y="604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118509</xdr:rowOff>
    </xdr:from>
    <xdr:to>
      <xdr:col>102</xdr:col>
      <xdr:colOff>165100</xdr:colOff>
      <xdr:row>37</xdr:row>
      <xdr:rowOff>48659</xdr:rowOff>
    </xdr:to>
    <xdr:sp macro="" textlink="">
      <xdr:nvSpPr>
        <xdr:cNvPr id="766" name="楕円 765"/>
        <xdr:cNvSpPr/>
      </xdr:nvSpPr>
      <xdr:spPr>
        <a:xfrm>
          <a:off x="19494500" y="62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65186</xdr:rowOff>
    </xdr:from>
    <xdr:ext cx="469744" cy="259045"/>
    <xdr:sp macro="" textlink="">
      <xdr:nvSpPr>
        <xdr:cNvPr id="767" name="テキスト ボックス 766"/>
        <xdr:cNvSpPr txBox="1"/>
      </xdr:nvSpPr>
      <xdr:spPr>
        <a:xfrm>
          <a:off x="19310428" y="60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59944</xdr:rowOff>
    </xdr:from>
    <xdr:to>
      <xdr:col>98</xdr:col>
      <xdr:colOff>38100</xdr:colOff>
      <xdr:row>37</xdr:row>
      <xdr:rowOff>161544</xdr:rowOff>
    </xdr:to>
    <xdr:sp macro="" textlink="">
      <xdr:nvSpPr>
        <xdr:cNvPr id="768" name="楕円 767"/>
        <xdr:cNvSpPr/>
      </xdr:nvSpPr>
      <xdr:spPr>
        <a:xfrm>
          <a:off x="18605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6621</xdr:rowOff>
    </xdr:from>
    <xdr:ext cx="469744" cy="259045"/>
    <xdr:sp macro="" textlink="">
      <xdr:nvSpPr>
        <xdr:cNvPr id="769" name="テキスト ボックス 768"/>
        <xdr:cNvSpPr txBox="1"/>
      </xdr:nvSpPr>
      <xdr:spPr>
        <a:xfrm>
          <a:off x="18421428" y="617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140157</xdr:rowOff>
    </xdr:from>
    <xdr:to>
      <xdr:col>116</xdr:col>
      <xdr:colOff>63500</xdr:colOff>
      <xdr:row>58</xdr:row>
      <xdr:rowOff>141262</xdr:rowOff>
    </xdr:to>
    <xdr:cxnSp macro="">
      <xdr:nvCxnSpPr>
        <xdr:cNvPr id="798" name="直線コネクタ 797"/>
        <xdr:cNvCxnSpPr/>
      </xdr:nvCxnSpPr>
      <xdr:spPr>
        <a:xfrm>
          <a:off x="21323300" y="10084257"/>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140157</xdr:rowOff>
    </xdr:from>
    <xdr:to>
      <xdr:col>111</xdr:col>
      <xdr:colOff>177800</xdr:colOff>
      <xdr:row>58</xdr:row>
      <xdr:rowOff>142710</xdr:rowOff>
    </xdr:to>
    <xdr:cxnSp macro="">
      <xdr:nvCxnSpPr>
        <xdr:cNvPr id="801" name="直線コネクタ 800"/>
        <xdr:cNvCxnSpPr/>
      </xdr:nvCxnSpPr>
      <xdr:spPr>
        <a:xfrm flipV="1">
          <a:off x="20434300" y="1008425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142710</xdr:rowOff>
    </xdr:from>
    <xdr:to>
      <xdr:col>107</xdr:col>
      <xdr:colOff>50800</xdr:colOff>
      <xdr:row>58</xdr:row>
      <xdr:rowOff>144310</xdr:rowOff>
    </xdr:to>
    <xdr:cxnSp macro="">
      <xdr:nvCxnSpPr>
        <xdr:cNvPr id="804" name="直線コネクタ 803"/>
        <xdr:cNvCxnSpPr/>
      </xdr:nvCxnSpPr>
      <xdr:spPr>
        <a:xfrm flipV="1">
          <a:off x="19545300" y="1008681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144310</xdr:rowOff>
    </xdr:from>
    <xdr:to>
      <xdr:col>102</xdr:col>
      <xdr:colOff>114300</xdr:colOff>
      <xdr:row>58</xdr:row>
      <xdr:rowOff>146139</xdr:rowOff>
    </xdr:to>
    <xdr:cxnSp macro="">
      <xdr:nvCxnSpPr>
        <xdr:cNvPr id="807" name="直線コネクタ 806"/>
        <xdr:cNvCxnSpPr/>
      </xdr:nvCxnSpPr>
      <xdr:spPr>
        <a:xfrm flipV="1">
          <a:off x="18656300" y="100884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90462</xdr:rowOff>
    </xdr:from>
    <xdr:to>
      <xdr:col>116</xdr:col>
      <xdr:colOff>114300</xdr:colOff>
      <xdr:row>59</xdr:row>
      <xdr:rowOff>20612</xdr:rowOff>
    </xdr:to>
    <xdr:sp macro="" textlink="">
      <xdr:nvSpPr>
        <xdr:cNvPr id="817" name="楕円 816"/>
        <xdr:cNvSpPr/>
      </xdr:nvSpPr>
      <xdr:spPr>
        <a:xfrm>
          <a:off x="22110700" y="100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5389</xdr:rowOff>
    </xdr:from>
    <xdr:ext cx="469744" cy="259045"/>
    <xdr:sp macro="" textlink="">
      <xdr:nvSpPr>
        <xdr:cNvPr id="818" name="貸付金該当値テキスト"/>
        <xdr:cNvSpPr txBox="1"/>
      </xdr:nvSpPr>
      <xdr:spPr>
        <a:xfrm>
          <a:off x="22212300" y="994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89357</xdr:rowOff>
    </xdr:from>
    <xdr:to>
      <xdr:col>112</xdr:col>
      <xdr:colOff>38100</xdr:colOff>
      <xdr:row>59</xdr:row>
      <xdr:rowOff>19507</xdr:rowOff>
    </xdr:to>
    <xdr:sp macro="" textlink="">
      <xdr:nvSpPr>
        <xdr:cNvPr id="819" name="楕円 818"/>
        <xdr:cNvSpPr/>
      </xdr:nvSpPr>
      <xdr:spPr>
        <a:xfrm>
          <a:off x="21272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10634</xdr:rowOff>
    </xdr:from>
    <xdr:ext cx="469744" cy="259045"/>
    <xdr:sp macro="" textlink="">
      <xdr:nvSpPr>
        <xdr:cNvPr id="820" name="テキスト ボックス 819"/>
        <xdr:cNvSpPr txBox="1"/>
      </xdr:nvSpPr>
      <xdr:spPr>
        <a:xfrm>
          <a:off x="21088428" y="101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91910</xdr:rowOff>
    </xdr:from>
    <xdr:to>
      <xdr:col>107</xdr:col>
      <xdr:colOff>101600</xdr:colOff>
      <xdr:row>59</xdr:row>
      <xdr:rowOff>22060</xdr:rowOff>
    </xdr:to>
    <xdr:sp macro="" textlink="">
      <xdr:nvSpPr>
        <xdr:cNvPr id="821" name="楕円 820"/>
        <xdr:cNvSpPr/>
      </xdr:nvSpPr>
      <xdr:spPr>
        <a:xfrm>
          <a:off x="20383500" y="100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13187</xdr:rowOff>
    </xdr:from>
    <xdr:ext cx="469744" cy="259045"/>
    <xdr:sp macro="" textlink="">
      <xdr:nvSpPr>
        <xdr:cNvPr id="822" name="テキスト ボックス 821"/>
        <xdr:cNvSpPr txBox="1"/>
      </xdr:nvSpPr>
      <xdr:spPr>
        <a:xfrm>
          <a:off x="20199428" y="1012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93510</xdr:rowOff>
    </xdr:from>
    <xdr:to>
      <xdr:col>102</xdr:col>
      <xdr:colOff>165100</xdr:colOff>
      <xdr:row>59</xdr:row>
      <xdr:rowOff>23660</xdr:rowOff>
    </xdr:to>
    <xdr:sp macro="" textlink="">
      <xdr:nvSpPr>
        <xdr:cNvPr id="823" name="楕円 822"/>
        <xdr:cNvSpPr/>
      </xdr:nvSpPr>
      <xdr:spPr>
        <a:xfrm>
          <a:off x="19494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14787</xdr:rowOff>
    </xdr:from>
    <xdr:ext cx="469744" cy="259045"/>
    <xdr:sp macro="" textlink="">
      <xdr:nvSpPr>
        <xdr:cNvPr id="824" name="テキスト ボックス 823"/>
        <xdr:cNvSpPr txBox="1"/>
      </xdr:nvSpPr>
      <xdr:spPr>
        <a:xfrm>
          <a:off x="19310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95339</xdr:rowOff>
    </xdr:from>
    <xdr:to>
      <xdr:col>98</xdr:col>
      <xdr:colOff>38100</xdr:colOff>
      <xdr:row>59</xdr:row>
      <xdr:rowOff>25489</xdr:rowOff>
    </xdr:to>
    <xdr:sp macro="" textlink="">
      <xdr:nvSpPr>
        <xdr:cNvPr id="825" name="楕円 824"/>
        <xdr:cNvSpPr/>
      </xdr:nvSpPr>
      <xdr:spPr>
        <a:xfrm>
          <a:off x="18605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16616</xdr:rowOff>
    </xdr:from>
    <xdr:ext cx="469744" cy="259045"/>
    <xdr:sp macro="" textlink="">
      <xdr:nvSpPr>
        <xdr:cNvPr id="826" name="テキスト ボックス 825"/>
        <xdr:cNvSpPr txBox="1"/>
      </xdr:nvSpPr>
      <xdr:spPr>
        <a:xfrm>
          <a:off x="18421428"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3130</xdr:rowOff>
    </xdr:from>
    <xdr:to>
      <xdr:col>116</xdr:col>
      <xdr:colOff>63500</xdr:colOff>
      <xdr:row>76</xdr:row>
      <xdr:rowOff>44889</xdr:rowOff>
    </xdr:to>
    <xdr:cxnSp macro="">
      <xdr:nvCxnSpPr>
        <xdr:cNvPr id="856" name="直線コネクタ 855"/>
        <xdr:cNvCxnSpPr/>
      </xdr:nvCxnSpPr>
      <xdr:spPr>
        <a:xfrm flipV="1">
          <a:off x="21323300" y="13033330"/>
          <a:ext cx="8382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44889</xdr:rowOff>
    </xdr:from>
    <xdr:to>
      <xdr:col>111</xdr:col>
      <xdr:colOff>177800</xdr:colOff>
      <xdr:row>76</xdr:row>
      <xdr:rowOff>49307</xdr:rowOff>
    </xdr:to>
    <xdr:cxnSp macro="">
      <xdr:nvCxnSpPr>
        <xdr:cNvPr id="859" name="直線コネクタ 858"/>
        <xdr:cNvCxnSpPr/>
      </xdr:nvCxnSpPr>
      <xdr:spPr>
        <a:xfrm flipV="1">
          <a:off x="20434300" y="13075089"/>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152597</xdr:rowOff>
    </xdr:from>
    <xdr:to>
      <xdr:col>107</xdr:col>
      <xdr:colOff>50800</xdr:colOff>
      <xdr:row>76</xdr:row>
      <xdr:rowOff>49307</xdr:rowOff>
    </xdr:to>
    <xdr:cxnSp macro="">
      <xdr:nvCxnSpPr>
        <xdr:cNvPr id="862" name="直線コネクタ 861"/>
        <xdr:cNvCxnSpPr/>
      </xdr:nvCxnSpPr>
      <xdr:spPr>
        <a:xfrm>
          <a:off x="19545300" y="13011347"/>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152597</xdr:rowOff>
    </xdr:from>
    <xdr:to>
      <xdr:col>102</xdr:col>
      <xdr:colOff>114300</xdr:colOff>
      <xdr:row>75</xdr:row>
      <xdr:rowOff>165533</xdr:rowOff>
    </xdr:to>
    <xdr:cxnSp macro="">
      <xdr:nvCxnSpPr>
        <xdr:cNvPr id="865" name="直線コネクタ 864"/>
        <xdr:cNvCxnSpPr/>
      </xdr:nvCxnSpPr>
      <xdr:spPr>
        <a:xfrm flipV="1">
          <a:off x="18656300" y="13011347"/>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123781</xdr:rowOff>
    </xdr:from>
    <xdr:to>
      <xdr:col>116</xdr:col>
      <xdr:colOff>114300</xdr:colOff>
      <xdr:row>76</xdr:row>
      <xdr:rowOff>53932</xdr:rowOff>
    </xdr:to>
    <xdr:sp macro="" textlink="">
      <xdr:nvSpPr>
        <xdr:cNvPr id="875" name="楕円 874"/>
        <xdr:cNvSpPr/>
      </xdr:nvSpPr>
      <xdr:spPr>
        <a:xfrm>
          <a:off x="22110700" y="12982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146658</xdr:rowOff>
    </xdr:from>
    <xdr:ext cx="534377" cy="259045"/>
    <xdr:sp macro="" textlink="">
      <xdr:nvSpPr>
        <xdr:cNvPr id="876" name="繰出金該当値テキスト"/>
        <xdr:cNvSpPr txBox="1"/>
      </xdr:nvSpPr>
      <xdr:spPr>
        <a:xfrm>
          <a:off x="22212300" y="128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165539</xdr:rowOff>
    </xdr:from>
    <xdr:to>
      <xdr:col>112</xdr:col>
      <xdr:colOff>38100</xdr:colOff>
      <xdr:row>76</xdr:row>
      <xdr:rowOff>95689</xdr:rowOff>
    </xdr:to>
    <xdr:sp macro="" textlink="">
      <xdr:nvSpPr>
        <xdr:cNvPr id="877" name="楕円 876"/>
        <xdr:cNvSpPr/>
      </xdr:nvSpPr>
      <xdr:spPr>
        <a:xfrm>
          <a:off x="21272500" y="130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86816</xdr:rowOff>
    </xdr:from>
    <xdr:ext cx="534377" cy="259045"/>
    <xdr:sp macro="" textlink="">
      <xdr:nvSpPr>
        <xdr:cNvPr id="878" name="テキスト ボックス 877"/>
        <xdr:cNvSpPr txBox="1"/>
      </xdr:nvSpPr>
      <xdr:spPr>
        <a:xfrm>
          <a:off x="21056111" y="131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169957</xdr:rowOff>
    </xdr:from>
    <xdr:to>
      <xdr:col>107</xdr:col>
      <xdr:colOff>101600</xdr:colOff>
      <xdr:row>76</xdr:row>
      <xdr:rowOff>100107</xdr:rowOff>
    </xdr:to>
    <xdr:sp macro="" textlink="">
      <xdr:nvSpPr>
        <xdr:cNvPr id="879" name="楕円 878"/>
        <xdr:cNvSpPr/>
      </xdr:nvSpPr>
      <xdr:spPr>
        <a:xfrm>
          <a:off x="20383500" y="130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91234</xdr:rowOff>
    </xdr:from>
    <xdr:ext cx="534377" cy="259045"/>
    <xdr:sp macro="" textlink="">
      <xdr:nvSpPr>
        <xdr:cNvPr id="880" name="テキスト ボックス 879"/>
        <xdr:cNvSpPr txBox="1"/>
      </xdr:nvSpPr>
      <xdr:spPr>
        <a:xfrm>
          <a:off x="20167111" y="131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101797</xdr:rowOff>
    </xdr:from>
    <xdr:to>
      <xdr:col>102</xdr:col>
      <xdr:colOff>165100</xdr:colOff>
      <xdr:row>76</xdr:row>
      <xdr:rowOff>31947</xdr:rowOff>
    </xdr:to>
    <xdr:sp macro="" textlink="">
      <xdr:nvSpPr>
        <xdr:cNvPr id="881" name="楕円 880"/>
        <xdr:cNvSpPr/>
      </xdr:nvSpPr>
      <xdr:spPr>
        <a:xfrm>
          <a:off x="19494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23074</xdr:rowOff>
    </xdr:from>
    <xdr:ext cx="534377" cy="259045"/>
    <xdr:sp macro="" textlink="">
      <xdr:nvSpPr>
        <xdr:cNvPr id="882" name="テキスト ボックス 881"/>
        <xdr:cNvSpPr txBox="1"/>
      </xdr:nvSpPr>
      <xdr:spPr>
        <a:xfrm>
          <a:off x="19278111" y="130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114732</xdr:rowOff>
    </xdr:from>
    <xdr:to>
      <xdr:col>98</xdr:col>
      <xdr:colOff>38100</xdr:colOff>
      <xdr:row>76</xdr:row>
      <xdr:rowOff>44881</xdr:rowOff>
    </xdr:to>
    <xdr:sp macro="" textlink="">
      <xdr:nvSpPr>
        <xdr:cNvPr id="883" name="楕円 882"/>
        <xdr:cNvSpPr/>
      </xdr:nvSpPr>
      <xdr:spPr>
        <a:xfrm>
          <a:off x="18605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36010</xdr:rowOff>
    </xdr:from>
    <xdr:ext cx="534377" cy="259045"/>
    <xdr:sp macro="" textlink="">
      <xdr:nvSpPr>
        <xdr:cNvPr id="884" name="テキスト ボックス 883"/>
        <xdr:cNvSpPr txBox="1"/>
      </xdr:nvSpPr>
      <xdr:spPr>
        <a:xfrm>
          <a:off x="18389111" y="130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上記のうち類似団体内平均値を上回っている項目は３項目で、分析は下記の通り。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・「補助費等」・・・一部事務組合にごみ処理や消防業務を担っているため、全国平均より高いことが特徴。台風被害により市民向けの支援事業を行った関係で、前年度から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・「投資及び出資金」・・・水道事業への出資金で、平成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年度からの繰越分約２億４千万円が上乗せになったことから、前年度から</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農業集落排水事業特別会計、観光事業特別会計で台風被害が出たため例年にはない繰出しを実施した。後期高齢者会計や介護特会では高齢化の影響で繰出し額が増加しているため、健全な運営が続けられるよう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千葉県香取市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75,538
74,400
262.35
34,006,187
31,182,336
1,892,899
19,760,309
42,801,711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21285</xdr:rowOff>
    </xdr:from>
    <xdr:to>
      <xdr:col>24</xdr:col>
      <xdr:colOff>63500</xdr:colOff>
      <xdr:row>36</xdr:row>
      <xdr:rowOff>61062</xdr:rowOff>
    </xdr:to>
    <xdr:cxnSp macro="">
      <xdr:nvCxnSpPr>
        <xdr:cNvPr id="59" name="直線コネクタ 58"/>
        <xdr:cNvCxnSpPr/>
      </xdr:nvCxnSpPr>
      <xdr:spPr>
        <a:xfrm flipV="1">
          <a:off x="3797300" y="6193485"/>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61062</xdr:rowOff>
    </xdr:from>
    <xdr:to>
      <xdr:col>19</xdr:col>
      <xdr:colOff>177800</xdr:colOff>
      <xdr:row>36</xdr:row>
      <xdr:rowOff>64262</xdr:rowOff>
    </xdr:to>
    <xdr:cxnSp macro="">
      <xdr:nvCxnSpPr>
        <xdr:cNvPr id="62" name="直線コネクタ 61"/>
        <xdr:cNvCxnSpPr/>
      </xdr:nvCxnSpPr>
      <xdr:spPr>
        <a:xfrm flipV="1">
          <a:off x="2908300" y="623326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64262</xdr:rowOff>
    </xdr:from>
    <xdr:to>
      <xdr:col>15</xdr:col>
      <xdr:colOff>50800</xdr:colOff>
      <xdr:row>36</xdr:row>
      <xdr:rowOff>85293</xdr:rowOff>
    </xdr:to>
    <xdr:cxnSp macro="">
      <xdr:nvCxnSpPr>
        <xdr:cNvPr id="65" name="直線コネクタ 64"/>
        <xdr:cNvCxnSpPr/>
      </xdr:nvCxnSpPr>
      <xdr:spPr>
        <a:xfrm flipV="1">
          <a:off x="2019300" y="62364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155702</xdr:rowOff>
    </xdr:from>
    <xdr:to>
      <xdr:col>10</xdr:col>
      <xdr:colOff>114300</xdr:colOff>
      <xdr:row>36</xdr:row>
      <xdr:rowOff>85293</xdr:rowOff>
    </xdr:to>
    <xdr:cxnSp macro="">
      <xdr:nvCxnSpPr>
        <xdr:cNvPr id="68" name="直線コネクタ 67"/>
        <xdr:cNvCxnSpPr/>
      </xdr:nvCxnSpPr>
      <xdr:spPr>
        <a:xfrm>
          <a:off x="1130300" y="615645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141935</xdr:rowOff>
    </xdr:from>
    <xdr:to>
      <xdr:col>24</xdr:col>
      <xdr:colOff>114300</xdr:colOff>
      <xdr:row>36</xdr:row>
      <xdr:rowOff>72085</xdr:rowOff>
    </xdr:to>
    <xdr:sp macro="" textlink="">
      <xdr:nvSpPr>
        <xdr:cNvPr id="78" name="楕円 77"/>
        <xdr:cNvSpPr/>
      </xdr:nvSpPr>
      <xdr:spPr>
        <a:xfrm>
          <a:off x="45847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120362</xdr:rowOff>
    </xdr:from>
    <xdr:ext cx="469744" cy="259045"/>
    <xdr:sp macro="" textlink="">
      <xdr:nvSpPr>
        <xdr:cNvPr id="79" name="議会費該当値テキスト"/>
        <xdr:cNvSpPr txBox="1"/>
      </xdr:nvSpPr>
      <xdr:spPr>
        <a:xfrm>
          <a:off x="4686300"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10262</xdr:rowOff>
    </xdr:from>
    <xdr:to>
      <xdr:col>20</xdr:col>
      <xdr:colOff>38100</xdr:colOff>
      <xdr:row>36</xdr:row>
      <xdr:rowOff>111862</xdr:rowOff>
    </xdr:to>
    <xdr:sp macro="" textlink="">
      <xdr:nvSpPr>
        <xdr:cNvPr id="80" name="楕円 79"/>
        <xdr:cNvSpPr/>
      </xdr:nvSpPr>
      <xdr:spPr>
        <a:xfrm>
          <a:off x="37465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102989</xdr:rowOff>
    </xdr:from>
    <xdr:ext cx="469744" cy="259045"/>
    <xdr:sp macro="" textlink="">
      <xdr:nvSpPr>
        <xdr:cNvPr id="81" name="テキスト ボックス 80"/>
        <xdr:cNvSpPr txBox="1"/>
      </xdr:nvSpPr>
      <xdr:spPr>
        <a:xfrm>
          <a:off x="3562428" y="62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13462</xdr:rowOff>
    </xdr:from>
    <xdr:to>
      <xdr:col>15</xdr:col>
      <xdr:colOff>101600</xdr:colOff>
      <xdr:row>36</xdr:row>
      <xdr:rowOff>115062</xdr:rowOff>
    </xdr:to>
    <xdr:sp macro="" textlink="">
      <xdr:nvSpPr>
        <xdr:cNvPr id="82" name="楕円 81"/>
        <xdr:cNvSpPr/>
      </xdr:nvSpPr>
      <xdr:spPr>
        <a:xfrm>
          <a:off x="2857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106189</xdr:rowOff>
    </xdr:from>
    <xdr:ext cx="469744" cy="259045"/>
    <xdr:sp macro="" textlink="">
      <xdr:nvSpPr>
        <xdr:cNvPr id="83" name="テキスト ボックス 82"/>
        <xdr:cNvSpPr txBox="1"/>
      </xdr:nvSpPr>
      <xdr:spPr>
        <a:xfrm>
          <a:off x="2673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34493</xdr:rowOff>
    </xdr:from>
    <xdr:to>
      <xdr:col>10</xdr:col>
      <xdr:colOff>165100</xdr:colOff>
      <xdr:row>36</xdr:row>
      <xdr:rowOff>136093</xdr:rowOff>
    </xdr:to>
    <xdr:sp macro="" textlink="">
      <xdr:nvSpPr>
        <xdr:cNvPr id="84" name="楕円 83"/>
        <xdr:cNvSpPr/>
      </xdr:nvSpPr>
      <xdr:spPr>
        <a:xfrm>
          <a:off x="1968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127220</xdr:rowOff>
    </xdr:from>
    <xdr:ext cx="469744" cy="259045"/>
    <xdr:sp macro="" textlink="">
      <xdr:nvSpPr>
        <xdr:cNvPr id="85" name="テキスト ボックス 84"/>
        <xdr:cNvSpPr txBox="1"/>
      </xdr:nvSpPr>
      <xdr:spPr>
        <a:xfrm>
          <a:off x="1784428" y="62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104902</xdr:rowOff>
    </xdr:from>
    <xdr:to>
      <xdr:col>6</xdr:col>
      <xdr:colOff>38100</xdr:colOff>
      <xdr:row>36</xdr:row>
      <xdr:rowOff>35052</xdr:rowOff>
    </xdr:to>
    <xdr:sp macro="" textlink="">
      <xdr:nvSpPr>
        <xdr:cNvPr id="86" name="楕円 85"/>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26179</xdr:rowOff>
    </xdr:from>
    <xdr:ext cx="469744" cy="259045"/>
    <xdr:sp macro="" textlink="">
      <xdr:nvSpPr>
        <xdr:cNvPr id="87" name="テキスト ボックス 86"/>
        <xdr:cNvSpPr txBox="1"/>
      </xdr:nvSpPr>
      <xdr:spPr>
        <a:xfrm>
          <a:off x="895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1329</xdr:rowOff>
    </xdr:from>
    <xdr:to>
      <xdr:col>24</xdr:col>
      <xdr:colOff>63500</xdr:colOff>
      <xdr:row>57</xdr:row>
      <xdr:rowOff>13177</xdr:rowOff>
    </xdr:to>
    <xdr:cxnSp macro="">
      <xdr:nvCxnSpPr>
        <xdr:cNvPr id="116" name="直線コネクタ 115"/>
        <xdr:cNvCxnSpPr/>
      </xdr:nvCxnSpPr>
      <xdr:spPr>
        <a:xfrm>
          <a:off x="3797300" y="9773979"/>
          <a:ext cx="838200" cy="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150154</xdr:rowOff>
    </xdr:from>
    <xdr:to>
      <xdr:col>19</xdr:col>
      <xdr:colOff>177800</xdr:colOff>
      <xdr:row>57</xdr:row>
      <xdr:rowOff>1329</xdr:rowOff>
    </xdr:to>
    <xdr:cxnSp macro="">
      <xdr:nvCxnSpPr>
        <xdr:cNvPr id="119" name="直線コネクタ 118"/>
        <xdr:cNvCxnSpPr/>
      </xdr:nvCxnSpPr>
      <xdr:spPr>
        <a:xfrm>
          <a:off x="2908300" y="9579904"/>
          <a:ext cx="889000" cy="19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150154</xdr:rowOff>
    </xdr:from>
    <xdr:to>
      <xdr:col>15</xdr:col>
      <xdr:colOff>50800</xdr:colOff>
      <xdr:row>57</xdr:row>
      <xdr:rowOff>34186</xdr:rowOff>
    </xdr:to>
    <xdr:cxnSp macro="">
      <xdr:nvCxnSpPr>
        <xdr:cNvPr id="122" name="直線コネクタ 121"/>
        <xdr:cNvCxnSpPr/>
      </xdr:nvCxnSpPr>
      <xdr:spPr>
        <a:xfrm flipV="1">
          <a:off x="2019300" y="9579904"/>
          <a:ext cx="889000" cy="22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31290</xdr:rowOff>
    </xdr:from>
    <xdr:to>
      <xdr:col>10</xdr:col>
      <xdr:colOff>114300</xdr:colOff>
      <xdr:row>57</xdr:row>
      <xdr:rowOff>34186</xdr:rowOff>
    </xdr:to>
    <xdr:cxnSp macro="">
      <xdr:nvCxnSpPr>
        <xdr:cNvPr id="125" name="直線コネクタ 124"/>
        <xdr:cNvCxnSpPr/>
      </xdr:nvCxnSpPr>
      <xdr:spPr>
        <a:xfrm>
          <a:off x="1130300" y="980394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133827</xdr:rowOff>
    </xdr:from>
    <xdr:to>
      <xdr:col>24</xdr:col>
      <xdr:colOff>114300</xdr:colOff>
      <xdr:row>57</xdr:row>
      <xdr:rowOff>63977</xdr:rowOff>
    </xdr:to>
    <xdr:sp macro="" textlink="">
      <xdr:nvSpPr>
        <xdr:cNvPr id="135" name="楕円 134"/>
        <xdr:cNvSpPr/>
      </xdr:nvSpPr>
      <xdr:spPr>
        <a:xfrm>
          <a:off x="4584700" y="97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112254</xdr:rowOff>
    </xdr:from>
    <xdr:ext cx="534377" cy="259045"/>
    <xdr:sp macro="" textlink="">
      <xdr:nvSpPr>
        <xdr:cNvPr id="136" name="総務費該当値テキスト"/>
        <xdr:cNvSpPr txBox="1"/>
      </xdr:nvSpPr>
      <xdr:spPr>
        <a:xfrm>
          <a:off x="4686300" y="97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121979</xdr:rowOff>
    </xdr:from>
    <xdr:to>
      <xdr:col>20</xdr:col>
      <xdr:colOff>38100</xdr:colOff>
      <xdr:row>57</xdr:row>
      <xdr:rowOff>52129</xdr:rowOff>
    </xdr:to>
    <xdr:sp macro="" textlink="">
      <xdr:nvSpPr>
        <xdr:cNvPr id="137" name="楕円 136"/>
        <xdr:cNvSpPr/>
      </xdr:nvSpPr>
      <xdr:spPr>
        <a:xfrm>
          <a:off x="3746500" y="97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43256</xdr:rowOff>
    </xdr:from>
    <xdr:ext cx="534377" cy="259045"/>
    <xdr:sp macro="" textlink="">
      <xdr:nvSpPr>
        <xdr:cNvPr id="138" name="テキスト ボックス 137"/>
        <xdr:cNvSpPr txBox="1"/>
      </xdr:nvSpPr>
      <xdr:spPr>
        <a:xfrm>
          <a:off x="3530111" y="98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99354</xdr:rowOff>
    </xdr:from>
    <xdr:to>
      <xdr:col>15</xdr:col>
      <xdr:colOff>101600</xdr:colOff>
      <xdr:row>56</xdr:row>
      <xdr:rowOff>29504</xdr:rowOff>
    </xdr:to>
    <xdr:sp macro="" textlink="">
      <xdr:nvSpPr>
        <xdr:cNvPr id="139" name="楕円 138"/>
        <xdr:cNvSpPr/>
      </xdr:nvSpPr>
      <xdr:spPr>
        <a:xfrm>
          <a:off x="2857500" y="95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46031</xdr:rowOff>
    </xdr:from>
    <xdr:ext cx="534377" cy="259045"/>
    <xdr:sp macro="" textlink="">
      <xdr:nvSpPr>
        <xdr:cNvPr id="140" name="テキスト ボックス 139"/>
        <xdr:cNvSpPr txBox="1"/>
      </xdr:nvSpPr>
      <xdr:spPr>
        <a:xfrm>
          <a:off x="2641111" y="93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154836</xdr:rowOff>
    </xdr:from>
    <xdr:to>
      <xdr:col>10</xdr:col>
      <xdr:colOff>165100</xdr:colOff>
      <xdr:row>57</xdr:row>
      <xdr:rowOff>84986</xdr:rowOff>
    </xdr:to>
    <xdr:sp macro="" textlink="">
      <xdr:nvSpPr>
        <xdr:cNvPr id="141" name="楕円 140"/>
        <xdr:cNvSpPr/>
      </xdr:nvSpPr>
      <xdr:spPr>
        <a:xfrm>
          <a:off x="1968500" y="9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76113</xdr:rowOff>
    </xdr:from>
    <xdr:ext cx="534377" cy="259045"/>
    <xdr:sp macro="" textlink="">
      <xdr:nvSpPr>
        <xdr:cNvPr id="142" name="テキスト ボックス 141"/>
        <xdr:cNvSpPr txBox="1"/>
      </xdr:nvSpPr>
      <xdr:spPr>
        <a:xfrm>
          <a:off x="1752111" y="98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151940</xdr:rowOff>
    </xdr:from>
    <xdr:to>
      <xdr:col>6</xdr:col>
      <xdr:colOff>38100</xdr:colOff>
      <xdr:row>57</xdr:row>
      <xdr:rowOff>82090</xdr:rowOff>
    </xdr:to>
    <xdr:sp macro="" textlink="">
      <xdr:nvSpPr>
        <xdr:cNvPr id="143" name="楕円 142"/>
        <xdr:cNvSpPr/>
      </xdr:nvSpPr>
      <xdr:spPr>
        <a:xfrm>
          <a:off x="1079500" y="97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73217</xdr:rowOff>
    </xdr:from>
    <xdr:ext cx="534377" cy="259045"/>
    <xdr:sp macro="" textlink="">
      <xdr:nvSpPr>
        <xdr:cNvPr id="144" name="テキスト ボックス 143"/>
        <xdr:cNvSpPr txBox="1"/>
      </xdr:nvSpPr>
      <xdr:spPr>
        <a:xfrm>
          <a:off x="863111" y="984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90627</xdr:rowOff>
    </xdr:from>
    <xdr:to>
      <xdr:col>24</xdr:col>
      <xdr:colOff>63500</xdr:colOff>
      <xdr:row>78</xdr:row>
      <xdr:rowOff>17298</xdr:rowOff>
    </xdr:to>
    <xdr:cxnSp macro="">
      <xdr:nvCxnSpPr>
        <xdr:cNvPr id="174" name="直線コネクタ 173"/>
        <xdr:cNvCxnSpPr/>
      </xdr:nvCxnSpPr>
      <xdr:spPr>
        <a:xfrm flipV="1">
          <a:off x="3797300" y="13292277"/>
          <a:ext cx="838200" cy="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155435</xdr:rowOff>
    </xdr:from>
    <xdr:to>
      <xdr:col>19</xdr:col>
      <xdr:colOff>177800</xdr:colOff>
      <xdr:row>78</xdr:row>
      <xdr:rowOff>17298</xdr:rowOff>
    </xdr:to>
    <xdr:cxnSp macro="">
      <xdr:nvCxnSpPr>
        <xdr:cNvPr id="177" name="直線コネクタ 176"/>
        <xdr:cNvCxnSpPr/>
      </xdr:nvCxnSpPr>
      <xdr:spPr>
        <a:xfrm>
          <a:off x="2908300" y="13357085"/>
          <a:ext cx="889000" cy="3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78817</xdr:rowOff>
    </xdr:from>
    <xdr:to>
      <xdr:col>15</xdr:col>
      <xdr:colOff>50800</xdr:colOff>
      <xdr:row>77</xdr:row>
      <xdr:rowOff>155435</xdr:rowOff>
    </xdr:to>
    <xdr:cxnSp macro="">
      <xdr:nvCxnSpPr>
        <xdr:cNvPr id="180" name="直線コネクタ 179"/>
        <xdr:cNvCxnSpPr/>
      </xdr:nvCxnSpPr>
      <xdr:spPr>
        <a:xfrm>
          <a:off x="2019300" y="13280467"/>
          <a:ext cx="889000" cy="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78817</xdr:rowOff>
    </xdr:from>
    <xdr:to>
      <xdr:col>10</xdr:col>
      <xdr:colOff>114300</xdr:colOff>
      <xdr:row>78</xdr:row>
      <xdr:rowOff>141567</xdr:rowOff>
    </xdr:to>
    <xdr:cxnSp macro="">
      <xdr:nvCxnSpPr>
        <xdr:cNvPr id="183" name="直線コネクタ 182"/>
        <xdr:cNvCxnSpPr/>
      </xdr:nvCxnSpPr>
      <xdr:spPr>
        <a:xfrm flipV="1">
          <a:off x="1130300" y="13280467"/>
          <a:ext cx="889000" cy="2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39827</xdr:rowOff>
    </xdr:from>
    <xdr:to>
      <xdr:col>24</xdr:col>
      <xdr:colOff>114300</xdr:colOff>
      <xdr:row>77</xdr:row>
      <xdr:rowOff>141427</xdr:rowOff>
    </xdr:to>
    <xdr:sp macro="" textlink="">
      <xdr:nvSpPr>
        <xdr:cNvPr id="193" name="楕円 192"/>
        <xdr:cNvSpPr/>
      </xdr:nvSpPr>
      <xdr:spPr>
        <a:xfrm>
          <a:off x="45847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18254</xdr:rowOff>
    </xdr:from>
    <xdr:ext cx="599010" cy="259045"/>
    <xdr:sp macro="" textlink="">
      <xdr:nvSpPr>
        <xdr:cNvPr id="194" name="民生費該当値テキスト"/>
        <xdr:cNvSpPr txBox="1"/>
      </xdr:nvSpPr>
      <xdr:spPr>
        <a:xfrm>
          <a:off x="4686300" y="1321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137948</xdr:rowOff>
    </xdr:from>
    <xdr:to>
      <xdr:col>20</xdr:col>
      <xdr:colOff>38100</xdr:colOff>
      <xdr:row>78</xdr:row>
      <xdr:rowOff>68098</xdr:rowOff>
    </xdr:to>
    <xdr:sp macro="" textlink="">
      <xdr:nvSpPr>
        <xdr:cNvPr id="195" name="楕円 194"/>
        <xdr:cNvSpPr/>
      </xdr:nvSpPr>
      <xdr:spPr>
        <a:xfrm>
          <a:off x="3746500" y="133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59225</xdr:rowOff>
    </xdr:from>
    <xdr:ext cx="599010" cy="259045"/>
    <xdr:sp macro="" textlink="">
      <xdr:nvSpPr>
        <xdr:cNvPr id="196" name="テキスト ボックス 195"/>
        <xdr:cNvSpPr txBox="1"/>
      </xdr:nvSpPr>
      <xdr:spPr>
        <a:xfrm>
          <a:off x="3497795" y="1343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104635</xdr:rowOff>
    </xdr:from>
    <xdr:to>
      <xdr:col>15</xdr:col>
      <xdr:colOff>101600</xdr:colOff>
      <xdr:row>78</xdr:row>
      <xdr:rowOff>34785</xdr:rowOff>
    </xdr:to>
    <xdr:sp macro="" textlink="">
      <xdr:nvSpPr>
        <xdr:cNvPr id="197" name="楕円 196"/>
        <xdr:cNvSpPr/>
      </xdr:nvSpPr>
      <xdr:spPr>
        <a:xfrm>
          <a:off x="2857500" y="133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25912</xdr:rowOff>
    </xdr:from>
    <xdr:ext cx="599010" cy="259045"/>
    <xdr:sp macro="" textlink="">
      <xdr:nvSpPr>
        <xdr:cNvPr id="198" name="テキスト ボックス 197"/>
        <xdr:cNvSpPr txBox="1"/>
      </xdr:nvSpPr>
      <xdr:spPr>
        <a:xfrm>
          <a:off x="2608795" y="133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28017</xdr:rowOff>
    </xdr:from>
    <xdr:to>
      <xdr:col>10</xdr:col>
      <xdr:colOff>165100</xdr:colOff>
      <xdr:row>77</xdr:row>
      <xdr:rowOff>129617</xdr:rowOff>
    </xdr:to>
    <xdr:sp macro="" textlink="">
      <xdr:nvSpPr>
        <xdr:cNvPr id="199" name="楕円 198"/>
        <xdr:cNvSpPr/>
      </xdr:nvSpPr>
      <xdr:spPr>
        <a:xfrm>
          <a:off x="1968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120744</xdr:rowOff>
    </xdr:from>
    <xdr:ext cx="599010" cy="259045"/>
    <xdr:sp macro="" textlink="">
      <xdr:nvSpPr>
        <xdr:cNvPr id="200" name="テキスト ボックス 199"/>
        <xdr:cNvSpPr txBox="1"/>
      </xdr:nvSpPr>
      <xdr:spPr>
        <a:xfrm>
          <a:off x="1719795" y="1332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90767</xdr:rowOff>
    </xdr:from>
    <xdr:to>
      <xdr:col>6</xdr:col>
      <xdr:colOff>38100</xdr:colOff>
      <xdr:row>79</xdr:row>
      <xdr:rowOff>20917</xdr:rowOff>
    </xdr:to>
    <xdr:sp macro="" textlink="">
      <xdr:nvSpPr>
        <xdr:cNvPr id="201" name="楕円 200"/>
        <xdr:cNvSpPr/>
      </xdr:nvSpPr>
      <xdr:spPr>
        <a:xfrm>
          <a:off x="1079500" y="134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12044</xdr:rowOff>
    </xdr:from>
    <xdr:ext cx="599010" cy="259045"/>
    <xdr:sp macro="" textlink="">
      <xdr:nvSpPr>
        <xdr:cNvPr id="202" name="テキスト ボックス 201"/>
        <xdr:cNvSpPr txBox="1"/>
      </xdr:nvSpPr>
      <xdr:spPr>
        <a:xfrm>
          <a:off x="830795" y="1355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12205</xdr:rowOff>
    </xdr:from>
    <xdr:to>
      <xdr:col>24</xdr:col>
      <xdr:colOff>63500</xdr:colOff>
      <xdr:row>96</xdr:row>
      <xdr:rowOff>76530</xdr:rowOff>
    </xdr:to>
    <xdr:cxnSp macro="">
      <xdr:nvCxnSpPr>
        <xdr:cNvPr id="231" name="直線コネクタ 230"/>
        <xdr:cNvCxnSpPr/>
      </xdr:nvCxnSpPr>
      <xdr:spPr>
        <a:xfrm flipV="1">
          <a:off x="3797300" y="16471405"/>
          <a:ext cx="838200" cy="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76530</xdr:rowOff>
    </xdr:from>
    <xdr:to>
      <xdr:col>19</xdr:col>
      <xdr:colOff>177800</xdr:colOff>
      <xdr:row>96</xdr:row>
      <xdr:rowOff>171272</xdr:rowOff>
    </xdr:to>
    <xdr:cxnSp macro="">
      <xdr:nvCxnSpPr>
        <xdr:cNvPr id="234" name="直線コネクタ 233"/>
        <xdr:cNvCxnSpPr/>
      </xdr:nvCxnSpPr>
      <xdr:spPr>
        <a:xfrm flipV="1">
          <a:off x="2908300" y="16535730"/>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167563</xdr:rowOff>
    </xdr:from>
    <xdr:to>
      <xdr:col>15</xdr:col>
      <xdr:colOff>50800</xdr:colOff>
      <xdr:row>96</xdr:row>
      <xdr:rowOff>171272</xdr:rowOff>
    </xdr:to>
    <xdr:cxnSp macro="">
      <xdr:nvCxnSpPr>
        <xdr:cNvPr id="237" name="直線コネクタ 236"/>
        <xdr:cNvCxnSpPr/>
      </xdr:nvCxnSpPr>
      <xdr:spPr>
        <a:xfrm>
          <a:off x="2019300" y="16626763"/>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97383</xdr:rowOff>
    </xdr:from>
    <xdr:to>
      <xdr:col>10</xdr:col>
      <xdr:colOff>114300</xdr:colOff>
      <xdr:row>96</xdr:row>
      <xdr:rowOff>167563</xdr:rowOff>
    </xdr:to>
    <xdr:cxnSp macro="">
      <xdr:nvCxnSpPr>
        <xdr:cNvPr id="240" name="直線コネクタ 239"/>
        <xdr:cNvCxnSpPr/>
      </xdr:nvCxnSpPr>
      <xdr:spPr>
        <a:xfrm>
          <a:off x="1130300" y="16556583"/>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132855</xdr:rowOff>
    </xdr:from>
    <xdr:to>
      <xdr:col>24</xdr:col>
      <xdr:colOff>114300</xdr:colOff>
      <xdr:row>96</xdr:row>
      <xdr:rowOff>63005</xdr:rowOff>
    </xdr:to>
    <xdr:sp macro="" textlink="">
      <xdr:nvSpPr>
        <xdr:cNvPr id="250" name="楕円 249"/>
        <xdr:cNvSpPr/>
      </xdr:nvSpPr>
      <xdr:spPr>
        <a:xfrm>
          <a:off x="4584700" y="164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155732</xdr:rowOff>
    </xdr:from>
    <xdr:ext cx="534377" cy="259045"/>
    <xdr:sp macro="" textlink="">
      <xdr:nvSpPr>
        <xdr:cNvPr id="251" name="衛生費該当値テキスト"/>
        <xdr:cNvSpPr txBox="1"/>
      </xdr:nvSpPr>
      <xdr:spPr>
        <a:xfrm>
          <a:off x="4686300" y="162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25730</xdr:rowOff>
    </xdr:from>
    <xdr:to>
      <xdr:col>20</xdr:col>
      <xdr:colOff>38100</xdr:colOff>
      <xdr:row>96</xdr:row>
      <xdr:rowOff>127330</xdr:rowOff>
    </xdr:to>
    <xdr:sp macro="" textlink="">
      <xdr:nvSpPr>
        <xdr:cNvPr id="252" name="楕円 251"/>
        <xdr:cNvSpPr/>
      </xdr:nvSpPr>
      <xdr:spPr>
        <a:xfrm>
          <a:off x="3746500" y="164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118457</xdr:rowOff>
    </xdr:from>
    <xdr:ext cx="534377" cy="259045"/>
    <xdr:sp macro="" textlink="">
      <xdr:nvSpPr>
        <xdr:cNvPr id="253" name="テキスト ボックス 252"/>
        <xdr:cNvSpPr txBox="1"/>
      </xdr:nvSpPr>
      <xdr:spPr>
        <a:xfrm>
          <a:off x="3530111" y="165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120472</xdr:rowOff>
    </xdr:from>
    <xdr:to>
      <xdr:col>15</xdr:col>
      <xdr:colOff>101600</xdr:colOff>
      <xdr:row>97</xdr:row>
      <xdr:rowOff>50622</xdr:rowOff>
    </xdr:to>
    <xdr:sp macro="" textlink="">
      <xdr:nvSpPr>
        <xdr:cNvPr id="254" name="楕円 253"/>
        <xdr:cNvSpPr/>
      </xdr:nvSpPr>
      <xdr:spPr>
        <a:xfrm>
          <a:off x="2857500" y="165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41749</xdr:rowOff>
    </xdr:from>
    <xdr:ext cx="534377" cy="259045"/>
    <xdr:sp macro="" textlink="">
      <xdr:nvSpPr>
        <xdr:cNvPr id="255" name="テキスト ボックス 254"/>
        <xdr:cNvSpPr txBox="1"/>
      </xdr:nvSpPr>
      <xdr:spPr>
        <a:xfrm>
          <a:off x="2641111" y="166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116763</xdr:rowOff>
    </xdr:from>
    <xdr:to>
      <xdr:col>10</xdr:col>
      <xdr:colOff>165100</xdr:colOff>
      <xdr:row>97</xdr:row>
      <xdr:rowOff>46913</xdr:rowOff>
    </xdr:to>
    <xdr:sp macro="" textlink="">
      <xdr:nvSpPr>
        <xdr:cNvPr id="256" name="楕円 255"/>
        <xdr:cNvSpPr/>
      </xdr:nvSpPr>
      <xdr:spPr>
        <a:xfrm>
          <a:off x="1968500" y="165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38040</xdr:rowOff>
    </xdr:from>
    <xdr:ext cx="534377" cy="259045"/>
    <xdr:sp macro="" textlink="">
      <xdr:nvSpPr>
        <xdr:cNvPr id="257" name="テキスト ボックス 256"/>
        <xdr:cNvSpPr txBox="1"/>
      </xdr:nvSpPr>
      <xdr:spPr>
        <a:xfrm>
          <a:off x="1752111" y="166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46583</xdr:rowOff>
    </xdr:from>
    <xdr:to>
      <xdr:col>6</xdr:col>
      <xdr:colOff>38100</xdr:colOff>
      <xdr:row>96</xdr:row>
      <xdr:rowOff>148183</xdr:rowOff>
    </xdr:to>
    <xdr:sp macro="" textlink="">
      <xdr:nvSpPr>
        <xdr:cNvPr id="258" name="楕円 257"/>
        <xdr:cNvSpPr/>
      </xdr:nvSpPr>
      <xdr:spPr>
        <a:xfrm>
          <a:off x="1079500" y="165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139310</xdr:rowOff>
    </xdr:from>
    <xdr:ext cx="534377" cy="259045"/>
    <xdr:sp macro="" textlink="">
      <xdr:nvSpPr>
        <xdr:cNvPr id="259" name="テキスト ボックス 258"/>
        <xdr:cNvSpPr txBox="1"/>
      </xdr:nvSpPr>
      <xdr:spPr>
        <a:xfrm>
          <a:off x="863111" y="165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165608</xdr:rowOff>
    </xdr:from>
    <xdr:to>
      <xdr:col>55</xdr:col>
      <xdr:colOff>0</xdr:colOff>
      <xdr:row>38</xdr:row>
      <xdr:rowOff>167132</xdr:rowOff>
    </xdr:to>
    <xdr:cxnSp macro="">
      <xdr:nvCxnSpPr>
        <xdr:cNvPr id="288" name="直線コネクタ 287"/>
        <xdr:cNvCxnSpPr/>
      </xdr:nvCxnSpPr>
      <xdr:spPr>
        <a:xfrm>
          <a:off x="9639300" y="668070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163703</xdr:rowOff>
    </xdr:from>
    <xdr:to>
      <xdr:col>50</xdr:col>
      <xdr:colOff>114300</xdr:colOff>
      <xdr:row>38</xdr:row>
      <xdr:rowOff>165608</xdr:rowOff>
    </xdr:to>
    <xdr:cxnSp macro="">
      <xdr:nvCxnSpPr>
        <xdr:cNvPr id="291" name="直線コネクタ 290"/>
        <xdr:cNvCxnSpPr/>
      </xdr:nvCxnSpPr>
      <xdr:spPr>
        <a:xfrm>
          <a:off x="8750300" y="66788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163703</xdr:rowOff>
    </xdr:from>
    <xdr:to>
      <xdr:col>45</xdr:col>
      <xdr:colOff>177800</xdr:colOff>
      <xdr:row>38</xdr:row>
      <xdr:rowOff>164465</xdr:rowOff>
    </xdr:to>
    <xdr:cxnSp macro="">
      <xdr:nvCxnSpPr>
        <xdr:cNvPr id="294" name="直線コネクタ 293"/>
        <xdr:cNvCxnSpPr/>
      </xdr:nvCxnSpPr>
      <xdr:spPr>
        <a:xfrm flipV="1">
          <a:off x="7861300" y="667880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157988</xdr:rowOff>
    </xdr:from>
    <xdr:to>
      <xdr:col>41</xdr:col>
      <xdr:colOff>50800</xdr:colOff>
      <xdr:row>38</xdr:row>
      <xdr:rowOff>164465</xdr:rowOff>
    </xdr:to>
    <xdr:cxnSp macro="">
      <xdr:nvCxnSpPr>
        <xdr:cNvPr id="297" name="直線コネクタ 296"/>
        <xdr:cNvCxnSpPr/>
      </xdr:nvCxnSpPr>
      <xdr:spPr>
        <a:xfrm>
          <a:off x="6972300" y="66730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07" name="楕円 306"/>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08" name="労働費該当値テキスト"/>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114808</xdr:rowOff>
    </xdr:from>
    <xdr:to>
      <xdr:col>50</xdr:col>
      <xdr:colOff>165100</xdr:colOff>
      <xdr:row>39</xdr:row>
      <xdr:rowOff>44958</xdr:rowOff>
    </xdr:to>
    <xdr:sp macro="" textlink="">
      <xdr:nvSpPr>
        <xdr:cNvPr id="309" name="楕円 308"/>
        <xdr:cNvSpPr/>
      </xdr:nvSpPr>
      <xdr:spPr>
        <a:xfrm>
          <a:off x="9588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36085</xdr:rowOff>
    </xdr:from>
    <xdr:ext cx="378565" cy="259045"/>
    <xdr:sp macro="" textlink="">
      <xdr:nvSpPr>
        <xdr:cNvPr id="310" name="テキスト ボックス 309"/>
        <xdr:cNvSpPr txBox="1"/>
      </xdr:nvSpPr>
      <xdr:spPr>
        <a:xfrm>
          <a:off x="9450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112903</xdr:rowOff>
    </xdr:from>
    <xdr:to>
      <xdr:col>46</xdr:col>
      <xdr:colOff>38100</xdr:colOff>
      <xdr:row>39</xdr:row>
      <xdr:rowOff>43053</xdr:rowOff>
    </xdr:to>
    <xdr:sp macro="" textlink="">
      <xdr:nvSpPr>
        <xdr:cNvPr id="311" name="楕円 310"/>
        <xdr:cNvSpPr/>
      </xdr:nvSpPr>
      <xdr:spPr>
        <a:xfrm>
          <a:off x="8699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34180</xdr:rowOff>
    </xdr:from>
    <xdr:ext cx="378565" cy="259045"/>
    <xdr:sp macro="" textlink="">
      <xdr:nvSpPr>
        <xdr:cNvPr id="312" name="テキスト ボックス 311"/>
        <xdr:cNvSpPr txBox="1"/>
      </xdr:nvSpPr>
      <xdr:spPr>
        <a:xfrm>
          <a:off x="8561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113665</xdr:rowOff>
    </xdr:from>
    <xdr:to>
      <xdr:col>41</xdr:col>
      <xdr:colOff>101600</xdr:colOff>
      <xdr:row>39</xdr:row>
      <xdr:rowOff>43815</xdr:rowOff>
    </xdr:to>
    <xdr:sp macro="" textlink="">
      <xdr:nvSpPr>
        <xdr:cNvPr id="313" name="楕円 312"/>
        <xdr:cNvSpPr/>
      </xdr:nvSpPr>
      <xdr:spPr>
        <a:xfrm>
          <a:off x="7810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34942</xdr:rowOff>
    </xdr:from>
    <xdr:ext cx="378565" cy="259045"/>
    <xdr:sp macro="" textlink="">
      <xdr:nvSpPr>
        <xdr:cNvPr id="314" name="テキスト ボックス 313"/>
        <xdr:cNvSpPr txBox="1"/>
      </xdr:nvSpPr>
      <xdr:spPr>
        <a:xfrm>
          <a:off x="7672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107188</xdr:rowOff>
    </xdr:from>
    <xdr:to>
      <xdr:col>36</xdr:col>
      <xdr:colOff>165100</xdr:colOff>
      <xdr:row>39</xdr:row>
      <xdr:rowOff>37338</xdr:rowOff>
    </xdr:to>
    <xdr:sp macro="" textlink="">
      <xdr:nvSpPr>
        <xdr:cNvPr id="315" name="楕円 314"/>
        <xdr:cNvSpPr/>
      </xdr:nvSpPr>
      <xdr:spPr>
        <a:xfrm>
          <a:off x="6921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28465</xdr:rowOff>
    </xdr:from>
    <xdr:ext cx="378565" cy="259045"/>
    <xdr:sp macro="" textlink="">
      <xdr:nvSpPr>
        <xdr:cNvPr id="316" name="テキスト ボックス 315"/>
        <xdr:cNvSpPr txBox="1"/>
      </xdr:nvSpPr>
      <xdr:spPr>
        <a:xfrm>
          <a:off x="6783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160483</xdr:rowOff>
    </xdr:from>
    <xdr:to>
      <xdr:col>55</xdr:col>
      <xdr:colOff>0</xdr:colOff>
      <xdr:row>57</xdr:row>
      <xdr:rowOff>54966</xdr:rowOff>
    </xdr:to>
    <xdr:cxnSp macro="">
      <xdr:nvCxnSpPr>
        <xdr:cNvPr id="345" name="直線コネクタ 344"/>
        <xdr:cNvCxnSpPr/>
      </xdr:nvCxnSpPr>
      <xdr:spPr>
        <a:xfrm>
          <a:off x="9639300" y="9761683"/>
          <a:ext cx="838200" cy="6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160483</xdr:rowOff>
    </xdr:from>
    <xdr:to>
      <xdr:col>50</xdr:col>
      <xdr:colOff>114300</xdr:colOff>
      <xdr:row>57</xdr:row>
      <xdr:rowOff>39421</xdr:rowOff>
    </xdr:to>
    <xdr:cxnSp macro="">
      <xdr:nvCxnSpPr>
        <xdr:cNvPr id="348" name="直線コネクタ 347"/>
        <xdr:cNvCxnSpPr/>
      </xdr:nvCxnSpPr>
      <xdr:spPr>
        <a:xfrm flipV="1">
          <a:off x="8750300" y="9761683"/>
          <a:ext cx="8890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22428</xdr:rowOff>
    </xdr:from>
    <xdr:to>
      <xdr:col>45</xdr:col>
      <xdr:colOff>177800</xdr:colOff>
      <xdr:row>57</xdr:row>
      <xdr:rowOff>39421</xdr:rowOff>
    </xdr:to>
    <xdr:cxnSp macro="">
      <xdr:nvCxnSpPr>
        <xdr:cNvPr id="351" name="直線コネクタ 350"/>
        <xdr:cNvCxnSpPr/>
      </xdr:nvCxnSpPr>
      <xdr:spPr>
        <a:xfrm>
          <a:off x="7861300" y="979507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132480</xdr:rowOff>
    </xdr:from>
    <xdr:to>
      <xdr:col>41</xdr:col>
      <xdr:colOff>50800</xdr:colOff>
      <xdr:row>57</xdr:row>
      <xdr:rowOff>22428</xdr:rowOff>
    </xdr:to>
    <xdr:cxnSp macro="">
      <xdr:nvCxnSpPr>
        <xdr:cNvPr id="354" name="直線コネクタ 353"/>
        <xdr:cNvCxnSpPr/>
      </xdr:nvCxnSpPr>
      <xdr:spPr>
        <a:xfrm>
          <a:off x="6972300" y="9733680"/>
          <a:ext cx="8890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4166</xdr:rowOff>
    </xdr:from>
    <xdr:to>
      <xdr:col>55</xdr:col>
      <xdr:colOff>50800</xdr:colOff>
      <xdr:row>57</xdr:row>
      <xdr:rowOff>105766</xdr:rowOff>
    </xdr:to>
    <xdr:sp macro="" textlink="">
      <xdr:nvSpPr>
        <xdr:cNvPr id="364" name="楕円 363"/>
        <xdr:cNvSpPr/>
      </xdr:nvSpPr>
      <xdr:spPr>
        <a:xfrm>
          <a:off x="10426700" y="9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154043</xdr:rowOff>
    </xdr:from>
    <xdr:ext cx="534377" cy="259045"/>
    <xdr:sp macro="" textlink="">
      <xdr:nvSpPr>
        <xdr:cNvPr id="365" name="農林水産業費該当値テキスト"/>
        <xdr:cNvSpPr txBox="1"/>
      </xdr:nvSpPr>
      <xdr:spPr>
        <a:xfrm>
          <a:off x="10528300" y="97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109683</xdr:rowOff>
    </xdr:from>
    <xdr:to>
      <xdr:col>50</xdr:col>
      <xdr:colOff>165100</xdr:colOff>
      <xdr:row>57</xdr:row>
      <xdr:rowOff>39833</xdr:rowOff>
    </xdr:to>
    <xdr:sp macro="" textlink="">
      <xdr:nvSpPr>
        <xdr:cNvPr id="366" name="楕円 365"/>
        <xdr:cNvSpPr/>
      </xdr:nvSpPr>
      <xdr:spPr>
        <a:xfrm>
          <a:off x="9588500" y="97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30960</xdr:rowOff>
    </xdr:from>
    <xdr:ext cx="534377" cy="259045"/>
    <xdr:sp macro="" textlink="">
      <xdr:nvSpPr>
        <xdr:cNvPr id="367" name="テキスト ボックス 366"/>
        <xdr:cNvSpPr txBox="1"/>
      </xdr:nvSpPr>
      <xdr:spPr>
        <a:xfrm>
          <a:off x="9372111" y="98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160071</xdr:rowOff>
    </xdr:from>
    <xdr:to>
      <xdr:col>46</xdr:col>
      <xdr:colOff>38100</xdr:colOff>
      <xdr:row>57</xdr:row>
      <xdr:rowOff>90221</xdr:rowOff>
    </xdr:to>
    <xdr:sp macro="" textlink="">
      <xdr:nvSpPr>
        <xdr:cNvPr id="368" name="楕円 367"/>
        <xdr:cNvSpPr/>
      </xdr:nvSpPr>
      <xdr:spPr>
        <a:xfrm>
          <a:off x="8699500" y="97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81348</xdr:rowOff>
    </xdr:from>
    <xdr:ext cx="534377" cy="259045"/>
    <xdr:sp macro="" textlink="">
      <xdr:nvSpPr>
        <xdr:cNvPr id="369" name="テキスト ボックス 368"/>
        <xdr:cNvSpPr txBox="1"/>
      </xdr:nvSpPr>
      <xdr:spPr>
        <a:xfrm>
          <a:off x="8483111" y="98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143078</xdr:rowOff>
    </xdr:from>
    <xdr:to>
      <xdr:col>41</xdr:col>
      <xdr:colOff>101600</xdr:colOff>
      <xdr:row>57</xdr:row>
      <xdr:rowOff>73228</xdr:rowOff>
    </xdr:to>
    <xdr:sp macro="" textlink="">
      <xdr:nvSpPr>
        <xdr:cNvPr id="370" name="楕円 369"/>
        <xdr:cNvSpPr/>
      </xdr:nvSpPr>
      <xdr:spPr>
        <a:xfrm>
          <a:off x="7810500" y="9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64355</xdr:rowOff>
    </xdr:from>
    <xdr:ext cx="534377" cy="259045"/>
    <xdr:sp macro="" textlink="">
      <xdr:nvSpPr>
        <xdr:cNvPr id="371" name="テキスト ボックス 370"/>
        <xdr:cNvSpPr txBox="1"/>
      </xdr:nvSpPr>
      <xdr:spPr>
        <a:xfrm>
          <a:off x="7594111" y="98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81680</xdr:rowOff>
    </xdr:from>
    <xdr:to>
      <xdr:col>36</xdr:col>
      <xdr:colOff>165100</xdr:colOff>
      <xdr:row>57</xdr:row>
      <xdr:rowOff>11830</xdr:rowOff>
    </xdr:to>
    <xdr:sp macro="" textlink="">
      <xdr:nvSpPr>
        <xdr:cNvPr id="372" name="楕円 371"/>
        <xdr:cNvSpPr/>
      </xdr:nvSpPr>
      <xdr:spPr>
        <a:xfrm>
          <a:off x="6921500" y="96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2957</xdr:rowOff>
    </xdr:from>
    <xdr:ext cx="534377" cy="259045"/>
    <xdr:sp macro="" textlink="">
      <xdr:nvSpPr>
        <xdr:cNvPr id="373" name="テキスト ボックス 372"/>
        <xdr:cNvSpPr txBox="1"/>
      </xdr:nvSpPr>
      <xdr:spPr>
        <a:xfrm>
          <a:off x="6705111" y="97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25285</xdr:rowOff>
    </xdr:from>
    <xdr:to>
      <xdr:col>55</xdr:col>
      <xdr:colOff>0</xdr:colOff>
      <xdr:row>77</xdr:row>
      <xdr:rowOff>47574</xdr:rowOff>
    </xdr:to>
    <xdr:cxnSp macro="">
      <xdr:nvCxnSpPr>
        <xdr:cNvPr id="402" name="直線コネクタ 401"/>
        <xdr:cNvCxnSpPr/>
      </xdr:nvCxnSpPr>
      <xdr:spPr>
        <a:xfrm flipV="1">
          <a:off x="9639300" y="13226935"/>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154369</xdr:rowOff>
    </xdr:from>
    <xdr:to>
      <xdr:col>50</xdr:col>
      <xdr:colOff>114300</xdr:colOff>
      <xdr:row>77</xdr:row>
      <xdr:rowOff>47574</xdr:rowOff>
    </xdr:to>
    <xdr:cxnSp macro="">
      <xdr:nvCxnSpPr>
        <xdr:cNvPr id="405" name="直線コネクタ 404"/>
        <xdr:cNvCxnSpPr/>
      </xdr:nvCxnSpPr>
      <xdr:spPr>
        <a:xfrm>
          <a:off x="8750300" y="13184569"/>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136958</xdr:rowOff>
    </xdr:from>
    <xdr:to>
      <xdr:col>45</xdr:col>
      <xdr:colOff>177800</xdr:colOff>
      <xdr:row>76</xdr:row>
      <xdr:rowOff>154369</xdr:rowOff>
    </xdr:to>
    <xdr:cxnSp macro="">
      <xdr:nvCxnSpPr>
        <xdr:cNvPr id="408" name="直線コネクタ 407"/>
        <xdr:cNvCxnSpPr/>
      </xdr:nvCxnSpPr>
      <xdr:spPr>
        <a:xfrm>
          <a:off x="7861300" y="13167158"/>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136958</xdr:rowOff>
    </xdr:from>
    <xdr:to>
      <xdr:col>41</xdr:col>
      <xdr:colOff>50800</xdr:colOff>
      <xdr:row>76</xdr:row>
      <xdr:rowOff>161761</xdr:rowOff>
    </xdr:to>
    <xdr:cxnSp macro="">
      <xdr:nvCxnSpPr>
        <xdr:cNvPr id="411" name="直線コネクタ 410"/>
        <xdr:cNvCxnSpPr/>
      </xdr:nvCxnSpPr>
      <xdr:spPr>
        <a:xfrm flipV="1">
          <a:off x="6972300" y="1316715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145935</xdr:rowOff>
    </xdr:from>
    <xdr:to>
      <xdr:col>55</xdr:col>
      <xdr:colOff>50800</xdr:colOff>
      <xdr:row>77</xdr:row>
      <xdr:rowOff>76085</xdr:rowOff>
    </xdr:to>
    <xdr:sp macro="" textlink="">
      <xdr:nvSpPr>
        <xdr:cNvPr id="421" name="楕円 420"/>
        <xdr:cNvSpPr/>
      </xdr:nvSpPr>
      <xdr:spPr>
        <a:xfrm>
          <a:off x="10426700" y="131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124362</xdr:rowOff>
    </xdr:from>
    <xdr:ext cx="469744" cy="259045"/>
    <xdr:sp macro="" textlink="">
      <xdr:nvSpPr>
        <xdr:cNvPr id="422" name="商工費該当値テキスト"/>
        <xdr:cNvSpPr txBox="1"/>
      </xdr:nvSpPr>
      <xdr:spPr>
        <a:xfrm>
          <a:off x="10528300" y="1315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168224</xdr:rowOff>
    </xdr:from>
    <xdr:to>
      <xdr:col>50</xdr:col>
      <xdr:colOff>165100</xdr:colOff>
      <xdr:row>77</xdr:row>
      <xdr:rowOff>98374</xdr:rowOff>
    </xdr:to>
    <xdr:sp macro="" textlink="">
      <xdr:nvSpPr>
        <xdr:cNvPr id="423" name="楕円 422"/>
        <xdr:cNvSpPr/>
      </xdr:nvSpPr>
      <xdr:spPr>
        <a:xfrm>
          <a:off x="9588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89501</xdr:rowOff>
    </xdr:from>
    <xdr:ext cx="469744" cy="259045"/>
    <xdr:sp macro="" textlink="">
      <xdr:nvSpPr>
        <xdr:cNvPr id="424" name="テキスト ボックス 423"/>
        <xdr:cNvSpPr txBox="1"/>
      </xdr:nvSpPr>
      <xdr:spPr>
        <a:xfrm>
          <a:off x="9404428" y="132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103569</xdr:rowOff>
    </xdr:from>
    <xdr:to>
      <xdr:col>46</xdr:col>
      <xdr:colOff>38100</xdr:colOff>
      <xdr:row>77</xdr:row>
      <xdr:rowOff>33719</xdr:rowOff>
    </xdr:to>
    <xdr:sp macro="" textlink="">
      <xdr:nvSpPr>
        <xdr:cNvPr id="425" name="楕円 424"/>
        <xdr:cNvSpPr/>
      </xdr:nvSpPr>
      <xdr:spPr>
        <a:xfrm>
          <a:off x="8699500" y="13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24846</xdr:rowOff>
    </xdr:from>
    <xdr:ext cx="534377" cy="259045"/>
    <xdr:sp macro="" textlink="">
      <xdr:nvSpPr>
        <xdr:cNvPr id="426" name="テキスト ボックス 425"/>
        <xdr:cNvSpPr txBox="1"/>
      </xdr:nvSpPr>
      <xdr:spPr>
        <a:xfrm>
          <a:off x="8483111" y="132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86158</xdr:rowOff>
    </xdr:from>
    <xdr:to>
      <xdr:col>41</xdr:col>
      <xdr:colOff>101600</xdr:colOff>
      <xdr:row>77</xdr:row>
      <xdr:rowOff>16308</xdr:rowOff>
    </xdr:to>
    <xdr:sp macro="" textlink="">
      <xdr:nvSpPr>
        <xdr:cNvPr id="427" name="楕円 426"/>
        <xdr:cNvSpPr/>
      </xdr:nvSpPr>
      <xdr:spPr>
        <a:xfrm>
          <a:off x="7810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7435</xdr:rowOff>
    </xdr:from>
    <xdr:ext cx="534377" cy="259045"/>
    <xdr:sp macro="" textlink="">
      <xdr:nvSpPr>
        <xdr:cNvPr id="428" name="テキスト ボックス 427"/>
        <xdr:cNvSpPr txBox="1"/>
      </xdr:nvSpPr>
      <xdr:spPr>
        <a:xfrm>
          <a:off x="7594111" y="132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110961</xdr:rowOff>
    </xdr:from>
    <xdr:to>
      <xdr:col>36</xdr:col>
      <xdr:colOff>165100</xdr:colOff>
      <xdr:row>77</xdr:row>
      <xdr:rowOff>41111</xdr:rowOff>
    </xdr:to>
    <xdr:sp macro="" textlink="">
      <xdr:nvSpPr>
        <xdr:cNvPr id="429" name="楕円 428"/>
        <xdr:cNvSpPr/>
      </xdr:nvSpPr>
      <xdr:spPr>
        <a:xfrm>
          <a:off x="6921500" y="13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32238</xdr:rowOff>
    </xdr:from>
    <xdr:ext cx="534377" cy="259045"/>
    <xdr:sp macro="" textlink="">
      <xdr:nvSpPr>
        <xdr:cNvPr id="430" name="テキスト ボックス 429"/>
        <xdr:cNvSpPr txBox="1"/>
      </xdr:nvSpPr>
      <xdr:spPr>
        <a:xfrm>
          <a:off x="6705111" y="13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146444</xdr:rowOff>
    </xdr:from>
    <xdr:to>
      <xdr:col>55</xdr:col>
      <xdr:colOff>0</xdr:colOff>
      <xdr:row>97</xdr:row>
      <xdr:rowOff>103487</xdr:rowOff>
    </xdr:to>
    <xdr:cxnSp macro="">
      <xdr:nvCxnSpPr>
        <xdr:cNvPr id="460" name="直線コネクタ 459"/>
        <xdr:cNvCxnSpPr/>
      </xdr:nvCxnSpPr>
      <xdr:spPr>
        <a:xfrm>
          <a:off x="9639300" y="16434194"/>
          <a:ext cx="838200" cy="29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146444</xdr:rowOff>
    </xdr:from>
    <xdr:to>
      <xdr:col>50</xdr:col>
      <xdr:colOff>114300</xdr:colOff>
      <xdr:row>96</xdr:row>
      <xdr:rowOff>170104</xdr:rowOff>
    </xdr:to>
    <xdr:cxnSp macro="">
      <xdr:nvCxnSpPr>
        <xdr:cNvPr id="463" name="直線コネクタ 462"/>
        <xdr:cNvCxnSpPr/>
      </xdr:nvCxnSpPr>
      <xdr:spPr>
        <a:xfrm flipV="1">
          <a:off x="8750300" y="16434194"/>
          <a:ext cx="889000" cy="19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95923</xdr:rowOff>
    </xdr:from>
    <xdr:to>
      <xdr:col>45</xdr:col>
      <xdr:colOff>177800</xdr:colOff>
      <xdr:row>96</xdr:row>
      <xdr:rowOff>170104</xdr:rowOff>
    </xdr:to>
    <xdr:cxnSp macro="">
      <xdr:nvCxnSpPr>
        <xdr:cNvPr id="466" name="直線コネクタ 465"/>
        <xdr:cNvCxnSpPr/>
      </xdr:nvCxnSpPr>
      <xdr:spPr>
        <a:xfrm>
          <a:off x="7861300" y="16212223"/>
          <a:ext cx="889000" cy="4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64167</xdr:rowOff>
    </xdr:from>
    <xdr:to>
      <xdr:col>41</xdr:col>
      <xdr:colOff>50800</xdr:colOff>
      <xdr:row>94</xdr:row>
      <xdr:rowOff>95923</xdr:rowOff>
    </xdr:to>
    <xdr:cxnSp macro="">
      <xdr:nvCxnSpPr>
        <xdr:cNvPr id="469" name="直線コネクタ 468"/>
        <xdr:cNvCxnSpPr/>
      </xdr:nvCxnSpPr>
      <xdr:spPr>
        <a:xfrm>
          <a:off x="6972300" y="16180467"/>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3" name="テキスト ボックス 472"/>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52687</xdr:rowOff>
    </xdr:from>
    <xdr:to>
      <xdr:col>55</xdr:col>
      <xdr:colOff>50800</xdr:colOff>
      <xdr:row>97</xdr:row>
      <xdr:rowOff>154287</xdr:rowOff>
    </xdr:to>
    <xdr:sp macro="" textlink="">
      <xdr:nvSpPr>
        <xdr:cNvPr id="479" name="楕円 478"/>
        <xdr:cNvSpPr/>
      </xdr:nvSpPr>
      <xdr:spPr>
        <a:xfrm>
          <a:off x="10426700" y="166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31114</xdr:rowOff>
    </xdr:from>
    <xdr:ext cx="534377" cy="259045"/>
    <xdr:sp macro="" textlink="">
      <xdr:nvSpPr>
        <xdr:cNvPr id="480" name="土木費該当値テキスト"/>
        <xdr:cNvSpPr txBox="1"/>
      </xdr:nvSpPr>
      <xdr:spPr>
        <a:xfrm>
          <a:off x="10528300" y="166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95644</xdr:rowOff>
    </xdr:from>
    <xdr:to>
      <xdr:col>50</xdr:col>
      <xdr:colOff>165100</xdr:colOff>
      <xdr:row>96</xdr:row>
      <xdr:rowOff>25794</xdr:rowOff>
    </xdr:to>
    <xdr:sp macro="" textlink="">
      <xdr:nvSpPr>
        <xdr:cNvPr id="481" name="楕円 480"/>
        <xdr:cNvSpPr/>
      </xdr:nvSpPr>
      <xdr:spPr>
        <a:xfrm>
          <a:off x="9588500" y="16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42321</xdr:rowOff>
    </xdr:from>
    <xdr:ext cx="534377" cy="259045"/>
    <xdr:sp macro="" textlink="">
      <xdr:nvSpPr>
        <xdr:cNvPr id="482" name="テキスト ボックス 481"/>
        <xdr:cNvSpPr txBox="1"/>
      </xdr:nvSpPr>
      <xdr:spPr>
        <a:xfrm>
          <a:off x="9372111" y="161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119304</xdr:rowOff>
    </xdr:from>
    <xdr:to>
      <xdr:col>46</xdr:col>
      <xdr:colOff>38100</xdr:colOff>
      <xdr:row>97</xdr:row>
      <xdr:rowOff>49454</xdr:rowOff>
    </xdr:to>
    <xdr:sp macro="" textlink="">
      <xdr:nvSpPr>
        <xdr:cNvPr id="483" name="楕円 482"/>
        <xdr:cNvSpPr/>
      </xdr:nvSpPr>
      <xdr:spPr>
        <a:xfrm>
          <a:off x="8699500" y="165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40581</xdr:rowOff>
    </xdr:from>
    <xdr:ext cx="534377" cy="259045"/>
    <xdr:sp macro="" textlink="">
      <xdr:nvSpPr>
        <xdr:cNvPr id="484" name="テキスト ボックス 483"/>
        <xdr:cNvSpPr txBox="1"/>
      </xdr:nvSpPr>
      <xdr:spPr>
        <a:xfrm>
          <a:off x="8483111" y="166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45123</xdr:rowOff>
    </xdr:from>
    <xdr:to>
      <xdr:col>41</xdr:col>
      <xdr:colOff>101600</xdr:colOff>
      <xdr:row>94</xdr:row>
      <xdr:rowOff>146723</xdr:rowOff>
    </xdr:to>
    <xdr:sp macro="" textlink="">
      <xdr:nvSpPr>
        <xdr:cNvPr id="485" name="楕円 484"/>
        <xdr:cNvSpPr/>
      </xdr:nvSpPr>
      <xdr:spPr>
        <a:xfrm>
          <a:off x="7810500" y="161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163250</xdr:rowOff>
    </xdr:from>
    <xdr:ext cx="534377" cy="259045"/>
    <xdr:sp macro="" textlink="">
      <xdr:nvSpPr>
        <xdr:cNvPr id="486" name="テキスト ボックス 485"/>
        <xdr:cNvSpPr txBox="1"/>
      </xdr:nvSpPr>
      <xdr:spPr>
        <a:xfrm>
          <a:off x="7594111" y="159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13367</xdr:rowOff>
    </xdr:from>
    <xdr:to>
      <xdr:col>36</xdr:col>
      <xdr:colOff>165100</xdr:colOff>
      <xdr:row>94</xdr:row>
      <xdr:rowOff>114967</xdr:rowOff>
    </xdr:to>
    <xdr:sp macro="" textlink="">
      <xdr:nvSpPr>
        <xdr:cNvPr id="487" name="楕円 486"/>
        <xdr:cNvSpPr/>
      </xdr:nvSpPr>
      <xdr:spPr>
        <a:xfrm>
          <a:off x="6921500" y="16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131494</xdr:rowOff>
    </xdr:from>
    <xdr:ext cx="534377" cy="259045"/>
    <xdr:sp macro="" textlink="">
      <xdr:nvSpPr>
        <xdr:cNvPr id="488" name="テキスト ボックス 487"/>
        <xdr:cNvSpPr txBox="1"/>
      </xdr:nvSpPr>
      <xdr:spPr>
        <a:xfrm>
          <a:off x="6705111" y="159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90075</xdr:rowOff>
    </xdr:from>
    <xdr:to>
      <xdr:col>85</xdr:col>
      <xdr:colOff>126364</xdr:colOff>
      <xdr:row>38</xdr:row>
      <xdr:rowOff>58338</xdr:rowOff>
    </xdr:to>
    <xdr:cxnSp macro="">
      <xdr:nvCxnSpPr>
        <xdr:cNvPr id="512" name="直線コネクタ 511"/>
        <xdr:cNvCxnSpPr/>
      </xdr:nvCxnSpPr>
      <xdr:spPr>
        <a:xfrm flipV="1">
          <a:off x="16317595" y="5919375"/>
          <a:ext cx="1269" cy="65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62165</xdr:rowOff>
    </xdr:from>
    <xdr:ext cx="469744" cy="259045"/>
    <xdr:sp macro="" textlink="">
      <xdr:nvSpPr>
        <xdr:cNvPr id="513" name="消防費最小値テキスト"/>
        <xdr:cNvSpPr txBox="1"/>
      </xdr:nvSpPr>
      <xdr:spPr>
        <a:xfrm>
          <a:off x="16370300" y="65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58338</xdr:rowOff>
    </xdr:from>
    <xdr:to>
      <xdr:col>86</xdr:col>
      <xdr:colOff>25400</xdr:colOff>
      <xdr:row>38</xdr:row>
      <xdr:rowOff>58338</xdr:rowOff>
    </xdr:to>
    <xdr:cxnSp macro="">
      <xdr:nvCxnSpPr>
        <xdr:cNvPr id="514" name="直線コネクタ 513"/>
        <xdr:cNvCxnSpPr/>
      </xdr:nvCxnSpPr>
      <xdr:spPr>
        <a:xfrm>
          <a:off x="16230600" y="657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36752</xdr:rowOff>
    </xdr:from>
    <xdr:ext cx="534377" cy="259045"/>
    <xdr:sp macro="" textlink="">
      <xdr:nvSpPr>
        <xdr:cNvPr id="515" name="消防費最大値テキスト"/>
        <xdr:cNvSpPr txBox="1"/>
      </xdr:nvSpPr>
      <xdr:spPr>
        <a:xfrm>
          <a:off x="16370300" y="569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90075</xdr:rowOff>
    </xdr:from>
    <xdr:to>
      <xdr:col>86</xdr:col>
      <xdr:colOff>25400</xdr:colOff>
      <xdr:row>34</xdr:row>
      <xdr:rowOff>90075</xdr:rowOff>
    </xdr:to>
    <xdr:cxnSp macro="">
      <xdr:nvCxnSpPr>
        <xdr:cNvPr id="516" name="直線コネクタ 515"/>
        <xdr:cNvCxnSpPr/>
      </xdr:nvCxnSpPr>
      <xdr:spPr>
        <a:xfrm>
          <a:off x="16230600" y="591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170390</xdr:rowOff>
    </xdr:from>
    <xdr:to>
      <xdr:col>85</xdr:col>
      <xdr:colOff>127000</xdr:colOff>
      <xdr:row>37</xdr:row>
      <xdr:rowOff>7874</xdr:rowOff>
    </xdr:to>
    <xdr:cxnSp macro="">
      <xdr:nvCxnSpPr>
        <xdr:cNvPr id="517" name="直線コネクタ 516"/>
        <xdr:cNvCxnSpPr/>
      </xdr:nvCxnSpPr>
      <xdr:spPr>
        <a:xfrm flipV="1">
          <a:off x="15481300" y="6342590"/>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118457</xdr:rowOff>
    </xdr:from>
    <xdr:ext cx="534377" cy="259045"/>
    <xdr:sp macro="" textlink="">
      <xdr:nvSpPr>
        <xdr:cNvPr id="518" name="消防費平均値テキスト"/>
        <xdr:cNvSpPr txBox="1"/>
      </xdr:nvSpPr>
      <xdr:spPr>
        <a:xfrm>
          <a:off x="16370300" y="629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140030</xdr:rowOff>
    </xdr:from>
    <xdr:to>
      <xdr:col>85</xdr:col>
      <xdr:colOff>177800</xdr:colOff>
      <xdr:row>37</xdr:row>
      <xdr:rowOff>70180</xdr:rowOff>
    </xdr:to>
    <xdr:sp macro="" textlink="">
      <xdr:nvSpPr>
        <xdr:cNvPr id="519" name="フローチャート: 判断 518"/>
        <xdr:cNvSpPr/>
      </xdr:nvSpPr>
      <xdr:spPr>
        <a:xfrm>
          <a:off x="162687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66491</xdr:rowOff>
    </xdr:from>
    <xdr:to>
      <xdr:col>81</xdr:col>
      <xdr:colOff>50800</xdr:colOff>
      <xdr:row>37</xdr:row>
      <xdr:rowOff>7874</xdr:rowOff>
    </xdr:to>
    <xdr:cxnSp macro="">
      <xdr:nvCxnSpPr>
        <xdr:cNvPr id="520" name="直線コネクタ 519"/>
        <xdr:cNvCxnSpPr/>
      </xdr:nvCxnSpPr>
      <xdr:spPr>
        <a:xfrm>
          <a:off x="14592300" y="6067241"/>
          <a:ext cx="889000" cy="28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145821</xdr:rowOff>
    </xdr:from>
    <xdr:to>
      <xdr:col>81</xdr:col>
      <xdr:colOff>101600</xdr:colOff>
      <xdr:row>37</xdr:row>
      <xdr:rowOff>75971</xdr:rowOff>
    </xdr:to>
    <xdr:sp macro="" textlink="">
      <xdr:nvSpPr>
        <xdr:cNvPr id="521" name="フローチャート: 判断 520"/>
        <xdr:cNvSpPr/>
      </xdr:nvSpPr>
      <xdr:spPr>
        <a:xfrm>
          <a:off x="15430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67098</xdr:rowOff>
    </xdr:from>
    <xdr:ext cx="534377" cy="259045"/>
    <xdr:sp macro="" textlink="">
      <xdr:nvSpPr>
        <xdr:cNvPr id="522" name="テキスト ボックス 521"/>
        <xdr:cNvSpPr txBox="1"/>
      </xdr:nvSpPr>
      <xdr:spPr>
        <a:xfrm>
          <a:off x="15214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66491</xdr:rowOff>
    </xdr:from>
    <xdr:to>
      <xdr:col>76</xdr:col>
      <xdr:colOff>114300</xdr:colOff>
      <xdr:row>37</xdr:row>
      <xdr:rowOff>17704</xdr:rowOff>
    </xdr:to>
    <xdr:cxnSp macro="">
      <xdr:nvCxnSpPr>
        <xdr:cNvPr id="523" name="直線コネクタ 522"/>
        <xdr:cNvCxnSpPr/>
      </xdr:nvCxnSpPr>
      <xdr:spPr>
        <a:xfrm flipV="1">
          <a:off x="13703300" y="6067241"/>
          <a:ext cx="889000" cy="29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150679</xdr:rowOff>
    </xdr:from>
    <xdr:to>
      <xdr:col>76</xdr:col>
      <xdr:colOff>165100</xdr:colOff>
      <xdr:row>37</xdr:row>
      <xdr:rowOff>80829</xdr:rowOff>
    </xdr:to>
    <xdr:sp macro="" textlink="">
      <xdr:nvSpPr>
        <xdr:cNvPr id="524" name="フローチャート: 判断 523"/>
        <xdr:cNvSpPr/>
      </xdr:nvSpPr>
      <xdr:spPr>
        <a:xfrm>
          <a:off x="14541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71956</xdr:rowOff>
    </xdr:from>
    <xdr:ext cx="534377" cy="259045"/>
    <xdr:sp macro="" textlink="">
      <xdr:nvSpPr>
        <xdr:cNvPr id="525" name="テキスト ボックス 524"/>
        <xdr:cNvSpPr txBox="1"/>
      </xdr:nvSpPr>
      <xdr:spPr>
        <a:xfrm>
          <a:off x="14325111" y="64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135604</xdr:rowOff>
    </xdr:from>
    <xdr:to>
      <xdr:col>71</xdr:col>
      <xdr:colOff>177800</xdr:colOff>
      <xdr:row>37</xdr:row>
      <xdr:rowOff>17704</xdr:rowOff>
    </xdr:to>
    <xdr:cxnSp macro="">
      <xdr:nvCxnSpPr>
        <xdr:cNvPr id="526" name="直線コネクタ 525"/>
        <xdr:cNvCxnSpPr/>
      </xdr:nvCxnSpPr>
      <xdr:spPr>
        <a:xfrm>
          <a:off x="12814300" y="5279104"/>
          <a:ext cx="889000" cy="108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157461</xdr:rowOff>
    </xdr:from>
    <xdr:to>
      <xdr:col>72</xdr:col>
      <xdr:colOff>38100</xdr:colOff>
      <xdr:row>37</xdr:row>
      <xdr:rowOff>87611</xdr:rowOff>
    </xdr:to>
    <xdr:sp macro="" textlink="">
      <xdr:nvSpPr>
        <xdr:cNvPr id="527" name="フローチャート: 判断 526"/>
        <xdr:cNvSpPr/>
      </xdr:nvSpPr>
      <xdr:spPr>
        <a:xfrm>
          <a:off x="13652500" y="632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78738</xdr:rowOff>
    </xdr:from>
    <xdr:ext cx="534377" cy="259045"/>
    <xdr:sp macro="" textlink="">
      <xdr:nvSpPr>
        <xdr:cNvPr id="528" name="テキスト ボックス 527"/>
        <xdr:cNvSpPr txBox="1"/>
      </xdr:nvSpPr>
      <xdr:spPr>
        <a:xfrm>
          <a:off x="13436111" y="64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127724</xdr:rowOff>
    </xdr:from>
    <xdr:to>
      <xdr:col>67</xdr:col>
      <xdr:colOff>101600</xdr:colOff>
      <xdr:row>37</xdr:row>
      <xdr:rowOff>57874</xdr:rowOff>
    </xdr:to>
    <xdr:sp macro="" textlink="">
      <xdr:nvSpPr>
        <xdr:cNvPr id="529" name="フローチャート: 判断 528"/>
        <xdr:cNvSpPr/>
      </xdr:nvSpPr>
      <xdr:spPr>
        <a:xfrm>
          <a:off x="127635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49001</xdr:rowOff>
    </xdr:from>
    <xdr:ext cx="534377" cy="259045"/>
    <xdr:sp macro="" textlink="">
      <xdr:nvSpPr>
        <xdr:cNvPr id="530" name="テキスト ボックス 529"/>
        <xdr:cNvSpPr txBox="1"/>
      </xdr:nvSpPr>
      <xdr:spPr>
        <a:xfrm>
          <a:off x="12547111" y="63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119590</xdr:rowOff>
    </xdr:from>
    <xdr:to>
      <xdr:col>85</xdr:col>
      <xdr:colOff>177800</xdr:colOff>
      <xdr:row>37</xdr:row>
      <xdr:rowOff>49740</xdr:rowOff>
    </xdr:to>
    <xdr:sp macro="" textlink="">
      <xdr:nvSpPr>
        <xdr:cNvPr id="536" name="楕円 535"/>
        <xdr:cNvSpPr/>
      </xdr:nvSpPr>
      <xdr:spPr>
        <a:xfrm>
          <a:off x="16268700" y="62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142467</xdr:rowOff>
    </xdr:from>
    <xdr:ext cx="534377" cy="259045"/>
    <xdr:sp macro="" textlink="">
      <xdr:nvSpPr>
        <xdr:cNvPr id="537" name="消防費該当値テキスト"/>
        <xdr:cNvSpPr txBox="1"/>
      </xdr:nvSpPr>
      <xdr:spPr>
        <a:xfrm>
          <a:off x="16370300" y="61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128524</xdr:rowOff>
    </xdr:from>
    <xdr:to>
      <xdr:col>81</xdr:col>
      <xdr:colOff>101600</xdr:colOff>
      <xdr:row>37</xdr:row>
      <xdr:rowOff>58674</xdr:rowOff>
    </xdr:to>
    <xdr:sp macro="" textlink="">
      <xdr:nvSpPr>
        <xdr:cNvPr id="538" name="楕円 537"/>
        <xdr:cNvSpPr/>
      </xdr:nvSpPr>
      <xdr:spPr>
        <a:xfrm>
          <a:off x="1543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75201</xdr:rowOff>
    </xdr:from>
    <xdr:ext cx="534377" cy="259045"/>
    <xdr:sp macro="" textlink="">
      <xdr:nvSpPr>
        <xdr:cNvPr id="539" name="テキスト ボックス 538"/>
        <xdr:cNvSpPr txBox="1"/>
      </xdr:nvSpPr>
      <xdr:spPr>
        <a:xfrm>
          <a:off x="15214111" y="60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15691</xdr:rowOff>
    </xdr:from>
    <xdr:to>
      <xdr:col>76</xdr:col>
      <xdr:colOff>165100</xdr:colOff>
      <xdr:row>35</xdr:row>
      <xdr:rowOff>117291</xdr:rowOff>
    </xdr:to>
    <xdr:sp macro="" textlink="">
      <xdr:nvSpPr>
        <xdr:cNvPr id="540" name="楕円 539"/>
        <xdr:cNvSpPr/>
      </xdr:nvSpPr>
      <xdr:spPr>
        <a:xfrm>
          <a:off x="14541500" y="60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133818</xdr:rowOff>
    </xdr:from>
    <xdr:ext cx="534377" cy="259045"/>
    <xdr:sp macro="" textlink="">
      <xdr:nvSpPr>
        <xdr:cNvPr id="541" name="テキスト ボックス 540"/>
        <xdr:cNvSpPr txBox="1"/>
      </xdr:nvSpPr>
      <xdr:spPr>
        <a:xfrm>
          <a:off x="14325111" y="57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138354</xdr:rowOff>
    </xdr:from>
    <xdr:to>
      <xdr:col>72</xdr:col>
      <xdr:colOff>38100</xdr:colOff>
      <xdr:row>37</xdr:row>
      <xdr:rowOff>68504</xdr:rowOff>
    </xdr:to>
    <xdr:sp macro="" textlink="">
      <xdr:nvSpPr>
        <xdr:cNvPr id="542" name="楕円 541"/>
        <xdr:cNvSpPr/>
      </xdr:nvSpPr>
      <xdr:spPr>
        <a:xfrm>
          <a:off x="13652500" y="63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85031</xdr:rowOff>
    </xdr:from>
    <xdr:ext cx="534377" cy="259045"/>
    <xdr:sp macro="" textlink="">
      <xdr:nvSpPr>
        <xdr:cNvPr id="543" name="テキスト ボックス 542"/>
        <xdr:cNvSpPr txBox="1"/>
      </xdr:nvSpPr>
      <xdr:spPr>
        <a:xfrm>
          <a:off x="13436111" y="60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84804</xdr:rowOff>
    </xdr:from>
    <xdr:to>
      <xdr:col>67</xdr:col>
      <xdr:colOff>101600</xdr:colOff>
      <xdr:row>31</xdr:row>
      <xdr:rowOff>14954</xdr:rowOff>
    </xdr:to>
    <xdr:sp macro="" textlink="">
      <xdr:nvSpPr>
        <xdr:cNvPr id="544" name="楕円 543"/>
        <xdr:cNvSpPr/>
      </xdr:nvSpPr>
      <xdr:spPr>
        <a:xfrm>
          <a:off x="12763500" y="52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31481</xdr:rowOff>
    </xdr:from>
    <xdr:ext cx="534377" cy="259045"/>
    <xdr:sp macro="" textlink="">
      <xdr:nvSpPr>
        <xdr:cNvPr id="545" name="テキスト ボックス 544"/>
        <xdr:cNvSpPr txBox="1"/>
      </xdr:nvSpPr>
      <xdr:spPr>
        <a:xfrm>
          <a:off x="12547111" y="50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2" name="直線コネクタ 571"/>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3"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4" name="直線コネクタ 573"/>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5"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6" name="直線コネクタ 575"/>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139080</xdr:rowOff>
    </xdr:from>
    <xdr:to>
      <xdr:col>85</xdr:col>
      <xdr:colOff>127000</xdr:colOff>
      <xdr:row>57</xdr:row>
      <xdr:rowOff>65111</xdr:rowOff>
    </xdr:to>
    <xdr:cxnSp macro="">
      <xdr:nvCxnSpPr>
        <xdr:cNvPr id="577" name="直線コネクタ 576"/>
        <xdr:cNvCxnSpPr/>
      </xdr:nvCxnSpPr>
      <xdr:spPr>
        <a:xfrm>
          <a:off x="15481300" y="9225930"/>
          <a:ext cx="838200" cy="6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8"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9" name="フローチャート: 判断 578"/>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139080</xdr:rowOff>
    </xdr:from>
    <xdr:to>
      <xdr:col>81</xdr:col>
      <xdr:colOff>50800</xdr:colOff>
      <xdr:row>56</xdr:row>
      <xdr:rowOff>76753</xdr:rowOff>
    </xdr:to>
    <xdr:cxnSp macro="">
      <xdr:nvCxnSpPr>
        <xdr:cNvPr id="580" name="直線コネクタ 579"/>
        <xdr:cNvCxnSpPr/>
      </xdr:nvCxnSpPr>
      <xdr:spPr>
        <a:xfrm flipV="1">
          <a:off x="14592300" y="9225930"/>
          <a:ext cx="889000" cy="4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1" name="フローチャート: 判断 580"/>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2" name="テキスト ボックス 581"/>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76753</xdr:rowOff>
    </xdr:from>
    <xdr:to>
      <xdr:col>76</xdr:col>
      <xdr:colOff>114300</xdr:colOff>
      <xdr:row>57</xdr:row>
      <xdr:rowOff>106586</xdr:rowOff>
    </xdr:to>
    <xdr:cxnSp macro="">
      <xdr:nvCxnSpPr>
        <xdr:cNvPr id="583" name="直線コネクタ 582"/>
        <xdr:cNvCxnSpPr/>
      </xdr:nvCxnSpPr>
      <xdr:spPr>
        <a:xfrm flipV="1">
          <a:off x="13703300" y="9677953"/>
          <a:ext cx="8890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4" name="フローチャート: 判断 583"/>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5" name="テキスト ボックス 584"/>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113395</xdr:rowOff>
    </xdr:from>
    <xdr:to>
      <xdr:col>71</xdr:col>
      <xdr:colOff>177800</xdr:colOff>
      <xdr:row>57</xdr:row>
      <xdr:rowOff>106586</xdr:rowOff>
    </xdr:to>
    <xdr:cxnSp macro="">
      <xdr:nvCxnSpPr>
        <xdr:cNvPr id="586" name="直線コネクタ 585"/>
        <xdr:cNvCxnSpPr/>
      </xdr:nvCxnSpPr>
      <xdr:spPr>
        <a:xfrm>
          <a:off x="12814300" y="9714595"/>
          <a:ext cx="889000" cy="1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7" name="フローチャート: 判断 586"/>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8" name="テキスト ボックス 587"/>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9" name="フローチャート: 判断 588"/>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0" name="テキスト ボックス 589"/>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14311</xdr:rowOff>
    </xdr:from>
    <xdr:to>
      <xdr:col>85</xdr:col>
      <xdr:colOff>177800</xdr:colOff>
      <xdr:row>57</xdr:row>
      <xdr:rowOff>115911</xdr:rowOff>
    </xdr:to>
    <xdr:sp macro="" textlink="">
      <xdr:nvSpPr>
        <xdr:cNvPr id="596" name="楕円 595"/>
        <xdr:cNvSpPr/>
      </xdr:nvSpPr>
      <xdr:spPr>
        <a:xfrm>
          <a:off x="16268700" y="9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164188</xdr:rowOff>
    </xdr:from>
    <xdr:ext cx="534377" cy="259045"/>
    <xdr:sp macro="" textlink="">
      <xdr:nvSpPr>
        <xdr:cNvPr id="597" name="教育費該当値テキスト"/>
        <xdr:cNvSpPr txBox="1"/>
      </xdr:nvSpPr>
      <xdr:spPr>
        <a:xfrm>
          <a:off x="16370300"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88280</xdr:rowOff>
    </xdr:from>
    <xdr:to>
      <xdr:col>81</xdr:col>
      <xdr:colOff>101600</xdr:colOff>
      <xdr:row>54</xdr:row>
      <xdr:rowOff>18430</xdr:rowOff>
    </xdr:to>
    <xdr:sp macro="" textlink="">
      <xdr:nvSpPr>
        <xdr:cNvPr id="598" name="楕円 597"/>
        <xdr:cNvSpPr/>
      </xdr:nvSpPr>
      <xdr:spPr>
        <a:xfrm>
          <a:off x="15430500" y="91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34957</xdr:rowOff>
    </xdr:from>
    <xdr:ext cx="534377" cy="259045"/>
    <xdr:sp macro="" textlink="">
      <xdr:nvSpPr>
        <xdr:cNvPr id="599" name="テキスト ボックス 598"/>
        <xdr:cNvSpPr txBox="1"/>
      </xdr:nvSpPr>
      <xdr:spPr>
        <a:xfrm>
          <a:off x="15214111" y="895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25953</xdr:rowOff>
    </xdr:from>
    <xdr:to>
      <xdr:col>76</xdr:col>
      <xdr:colOff>165100</xdr:colOff>
      <xdr:row>56</xdr:row>
      <xdr:rowOff>127553</xdr:rowOff>
    </xdr:to>
    <xdr:sp macro="" textlink="">
      <xdr:nvSpPr>
        <xdr:cNvPr id="600" name="楕円 599"/>
        <xdr:cNvSpPr/>
      </xdr:nvSpPr>
      <xdr:spPr>
        <a:xfrm>
          <a:off x="14541500" y="96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118680</xdr:rowOff>
    </xdr:from>
    <xdr:ext cx="534377" cy="259045"/>
    <xdr:sp macro="" textlink="">
      <xdr:nvSpPr>
        <xdr:cNvPr id="601" name="テキスト ボックス 600"/>
        <xdr:cNvSpPr txBox="1"/>
      </xdr:nvSpPr>
      <xdr:spPr>
        <a:xfrm>
          <a:off x="14325111" y="9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55786</xdr:rowOff>
    </xdr:from>
    <xdr:to>
      <xdr:col>72</xdr:col>
      <xdr:colOff>38100</xdr:colOff>
      <xdr:row>57</xdr:row>
      <xdr:rowOff>157386</xdr:rowOff>
    </xdr:to>
    <xdr:sp macro="" textlink="">
      <xdr:nvSpPr>
        <xdr:cNvPr id="602" name="楕円 601"/>
        <xdr:cNvSpPr/>
      </xdr:nvSpPr>
      <xdr:spPr>
        <a:xfrm>
          <a:off x="13652500" y="98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148513</xdr:rowOff>
    </xdr:from>
    <xdr:ext cx="534377" cy="259045"/>
    <xdr:sp macro="" textlink="">
      <xdr:nvSpPr>
        <xdr:cNvPr id="603" name="テキスト ボックス 602"/>
        <xdr:cNvSpPr txBox="1"/>
      </xdr:nvSpPr>
      <xdr:spPr>
        <a:xfrm>
          <a:off x="13436111" y="99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62595</xdr:rowOff>
    </xdr:from>
    <xdr:to>
      <xdr:col>67</xdr:col>
      <xdr:colOff>101600</xdr:colOff>
      <xdr:row>56</xdr:row>
      <xdr:rowOff>164195</xdr:rowOff>
    </xdr:to>
    <xdr:sp macro="" textlink="">
      <xdr:nvSpPr>
        <xdr:cNvPr id="604" name="楕円 603"/>
        <xdr:cNvSpPr/>
      </xdr:nvSpPr>
      <xdr:spPr>
        <a:xfrm>
          <a:off x="12763500" y="9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155322</xdr:rowOff>
    </xdr:from>
    <xdr:ext cx="534377" cy="259045"/>
    <xdr:sp macro="" textlink="">
      <xdr:nvSpPr>
        <xdr:cNvPr id="605" name="テキスト ボックス 604"/>
        <xdr:cNvSpPr txBox="1"/>
      </xdr:nvSpPr>
      <xdr:spPr>
        <a:xfrm>
          <a:off x="12547111" y="97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1" name="直線コネクタ 630"/>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4"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5" name="直線コネクタ 634"/>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62412</xdr:rowOff>
    </xdr:from>
    <xdr:to>
      <xdr:col>85</xdr:col>
      <xdr:colOff>127000</xdr:colOff>
      <xdr:row>79</xdr:row>
      <xdr:rowOff>90867</xdr:rowOff>
    </xdr:to>
    <xdr:cxnSp macro="">
      <xdr:nvCxnSpPr>
        <xdr:cNvPr id="636" name="直線コネクタ 635"/>
        <xdr:cNvCxnSpPr/>
      </xdr:nvCxnSpPr>
      <xdr:spPr>
        <a:xfrm flipV="1">
          <a:off x="15481300" y="13606962"/>
          <a:ext cx="8382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7"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8" name="フローチャート: 判断 637"/>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88210</xdr:rowOff>
    </xdr:from>
    <xdr:to>
      <xdr:col>81</xdr:col>
      <xdr:colOff>50800</xdr:colOff>
      <xdr:row>79</xdr:row>
      <xdr:rowOff>90867</xdr:rowOff>
    </xdr:to>
    <xdr:cxnSp macro="">
      <xdr:nvCxnSpPr>
        <xdr:cNvPr id="639" name="直線コネクタ 638"/>
        <xdr:cNvCxnSpPr/>
      </xdr:nvCxnSpPr>
      <xdr:spPr>
        <a:xfrm>
          <a:off x="14592300" y="13632760"/>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0" name="フローチャート: 判断 639"/>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1" name="テキスト ボックス 640"/>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88210</xdr:rowOff>
    </xdr:from>
    <xdr:to>
      <xdr:col>76</xdr:col>
      <xdr:colOff>114300</xdr:colOff>
      <xdr:row>79</xdr:row>
      <xdr:rowOff>91618</xdr:rowOff>
    </xdr:to>
    <xdr:cxnSp macro="">
      <xdr:nvCxnSpPr>
        <xdr:cNvPr id="642" name="直線コネクタ 641"/>
        <xdr:cNvCxnSpPr/>
      </xdr:nvCxnSpPr>
      <xdr:spPr>
        <a:xfrm flipV="1">
          <a:off x="13703300" y="13632760"/>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3" name="フローチャート: 判断 642"/>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4" name="テキスト ボックス 643"/>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77326</xdr:rowOff>
    </xdr:from>
    <xdr:to>
      <xdr:col>71</xdr:col>
      <xdr:colOff>177800</xdr:colOff>
      <xdr:row>79</xdr:row>
      <xdr:rowOff>91618</xdr:rowOff>
    </xdr:to>
    <xdr:cxnSp macro="">
      <xdr:nvCxnSpPr>
        <xdr:cNvPr id="645" name="直線コネクタ 644"/>
        <xdr:cNvCxnSpPr/>
      </xdr:nvCxnSpPr>
      <xdr:spPr>
        <a:xfrm>
          <a:off x="12814300" y="13621876"/>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6" name="フローチャート: 判断 645"/>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7" name="テキスト ボックス 646"/>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8" name="フローチャート: 判断 647"/>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9" name="テキスト ボックス 648"/>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11612</xdr:rowOff>
    </xdr:from>
    <xdr:to>
      <xdr:col>85</xdr:col>
      <xdr:colOff>177800</xdr:colOff>
      <xdr:row>79</xdr:row>
      <xdr:rowOff>113212</xdr:rowOff>
    </xdr:to>
    <xdr:sp macro="" textlink="">
      <xdr:nvSpPr>
        <xdr:cNvPr id="655" name="楕円 654"/>
        <xdr:cNvSpPr/>
      </xdr:nvSpPr>
      <xdr:spPr>
        <a:xfrm>
          <a:off x="16268700" y="135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113494</xdr:rowOff>
    </xdr:from>
    <xdr:ext cx="469744" cy="259045"/>
    <xdr:sp macro="" textlink="">
      <xdr:nvSpPr>
        <xdr:cNvPr id="656" name="災害復旧費該当値テキスト"/>
        <xdr:cNvSpPr txBox="1"/>
      </xdr:nvSpPr>
      <xdr:spPr>
        <a:xfrm>
          <a:off x="16370300" y="134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40067</xdr:rowOff>
    </xdr:from>
    <xdr:to>
      <xdr:col>81</xdr:col>
      <xdr:colOff>101600</xdr:colOff>
      <xdr:row>79</xdr:row>
      <xdr:rowOff>141667</xdr:rowOff>
    </xdr:to>
    <xdr:sp macro="" textlink="">
      <xdr:nvSpPr>
        <xdr:cNvPr id="657" name="楕円 656"/>
        <xdr:cNvSpPr/>
      </xdr:nvSpPr>
      <xdr:spPr>
        <a:xfrm>
          <a:off x="15430500" y="135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132794</xdr:rowOff>
    </xdr:from>
    <xdr:ext cx="378565" cy="259045"/>
    <xdr:sp macro="" textlink="">
      <xdr:nvSpPr>
        <xdr:cNvPr id="658" name="テキスト ボックス 657"/>
        <xdr:cNvSpPr txBox="1"/>
      </xdr:nvSpPr>
      <xdr:spPr>
        <a:xfrm>
          <a:off x="15292017" y="1367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37410</xdr:rowOff>
    </xdr:from>
    <xdr:to>
      <xdr:col>76</xdr:col>
      <xdr:colOff>165100</xdr:colOff>
      <xdr:row>79</xdr:row>
      <xdr:rowOff>139010</xdr:rowOff>
    </xdr:to>
    <xdr:sp macro="" textlink="">
      <xdr:nvSpPr>
        <xdr:cNvPr id="659" name="楕円 658"/>
        <xdr:cNvSpPr/>
      </xdr:nvSpPr>
      <xdr:spPr>
        <a:xfrm>
          <a:off x="14541500" y="135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130137</xdr:rowOff>
    </xdr:from>
    <xdr:ext cx="378565" cy="259045"/>
    <xdr:sp macro="" textlink="">
      <xdr:nvSpPr>
        <xdr:cNvPr id="660" name="テキスト ボックス 659"/>
        <xdr:cNvSpPr txBox="1"/>
      </xdr:nvSpPr>
      <xdr:spPr>
        <a:xfrm>
          <a:off x="14403017" y="13674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40818</xdr:rowOff>
    </xdr:from>
    <xdr:to>
      <xdr:col>72</xdr:col>
      <xdr:colOff>38100</xdr:colOff>
      <xdr:row>79</xdr:row>
      <xdr:rowOff>142418</xdr:rowOff>
    </xdr:to>
    <xdr:sp macro="" textlink="">
      <xdr:nvSpPr>
        <xdr:cNvPr id="661" name="楕円 660"/>
        <xdr:cNvSpPr/>
      </xdr:nvSpPr>
      <xdr:spPr>
        <a:xfrm>
          <a:off x="13652500" y="135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133545</xdr:rowOff>
    </xdr:from>
    <xdr:ext cx="378565" cy="259045"/>
    <xdr:sp macro="" textlink="">
      <xdr:nvSpPr>
        <xdr:cNvPr id="662" name="テキスト ボックス 661"/>
        <xdr:cNvSpPr txBox="1"/>
      </xdr:nvSpPr>
      <xdr:spPr>
        <a:xfrm>
          <a:off x="13514017" y="13678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26526</xdr:rowOff>
    </xdr:from>
    <xdr:to>
      <xdr:col>67</xdr:col>
      <xdr:colOff>101600</xdr:colOff>
      <xdr:row>79</xdr:row>
      <xdr:rowOff>128126</xdr:rowOff>
    </xdr:to>
    <xdr:sp macro="" textlink="">
      <xdr:nvSpPr>
        <xdr:cNvPr id="663" name="楕円 662"/>
        <xdr:cNvSpPr/>
      </xdr:nvSpPr>
      <xdr:spPr>
        <a:xfrm>
          <a:off x="12763500" y="135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119253</xdr:rowOff>
    </xdr:from>
    <xdr:ext cx="469744" cy="259045"/>
    <xdr:sp macro="" textlink="">
      <xdr:nvSpPr>
        <xdr:cNvPr id="664" name="テキスト ボックス 663"/>
        <xdr:cNvSpPr txBox="1"/>
      </xdr:nvSpPr>
      <xdr:spPr>
        <a:xfrm>
          <a:off x="12579428" y="1366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8" name="直線コネクタ 687"/>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9"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0" name="直線コネクタ 689"/>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1"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2" name="直線コネクタ 691"/>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152400</xdr:rowOff>
    </xdr:from>
    <xdr:to>
      <xdr:col>85</xdr:col>
      <xdr:colOff>127000</xdr:colOff>
      <xdr:row>96</xdr:row>
      <xdr:rowOff>44298</xdr:rowOff>
    </xdr:to>
    <xdr:cxnSp macro="">
      <xdr:nvCxnSpPr>
        <xdr:cNvPr id="693" name="直線コネクタ 692"/>
        <xdr:cNvCxnSpPr/>
      </xdr:nvCxnSpPr>
      <xdr:spPr>
        <a:xfrm flipV="1">
          <a:off x="15481300" y="16440150"/>
          <a:ext cx="8382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4"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5" name="フローチャート: 判断 694"/>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109956</xdr:rowOff>
    </xdr:from>
    <xdr:to>
      <xdr:col>81</xdr:col>
      <xdr:colOff>50800</xdr:colOff>
      <xdr:row>96</xdr:row>
      <xdr:rowOff>44298</xdr:rowOff>
    </xdr:to>
    <xdr:cxnSp macro="">
      <xdr:nvCxnSpPr>
        <xdr:cNvPr id="696" name="直線コネクタ 695"/>
        <xdr:cNvCxnSpPr/>
      </xdr:nvCxnSpPr>
      <xdr:spPr>
        <a:xfrm>
          <a:off x="14592300" y="16397706"/>
          <a:ext cx="889000" cy="10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7" name="フローチャート: 判断 696"/>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8" name="テキスト ボックス 697"/>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109956</xdr:rowOff>
    </xdr:from>
    <xdr:to>
      <xdr:col>76</xdr:col>
      <xdr:colOff>114300</xdr:colOff>
      <xdr:row>95</xdr:row>
      <xdr:rowOff>132638</xdr:rowOff>
    </xdr:to>
    <xdr:cxnSp macro="">
      <xdr:nvCxnSpPr>
        <xdr:cNvPr id="699" name="直線コネクタ 698"/>
        <xdr:cNvCxnSpPr/>
      </xdr:nvCxnSpPr>
      <xdr:spPr>
        <a:xfrm flipV="1">
          <a:off x="13703300" y="16397706"/>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0" name="フローチャート: 判断 699"/>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1" name="テキスト ボックス 700"/>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132638</xdr:rowOff>
    </xdr:from>
    <xdr:to>
      <xdr:col>71</xdr:col>
      <xdr:colOff>177800</xdr:colOff>
      <xdr:row>96</xdr:row>
      <xdr:rowOff>80150</xdr:rowOff>
    </xdr:to>
    <xdr:cxnSp macro="">
      <xdr:nvCxnSpPr>
        <xdr:cNvPr id="702" name="直線コネクタ 701"/>
        <xdr:cNvCxnSpPr/>
      </xdr:nvCxnSpPr>
      <xdr:spPr>
        <a:xfrm flipV="1">
          <a:off x="12814300" y="1642038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3" name="フローチャート: 判断 702"/>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4" name="テキスト ボックス 703"/>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101600</xdr:rowOff>
    </xdr:from>
    <xdr:to>
      <xdr:col>85</xdr:col>
      <xdr:colOff>177800</xdr:colOff>
      <xdr:row>96</xdr:row>
      <xdr:rowOff>31750</xdr:rowOff>
    </xdr:to>
    <xdr:sp macro="" textlink="">
      <xdr:nvSpPr>
        <xdr:cNvPr id="712" name="楕円 711"/>
        <xdr:cNvSpPr/>
      </xdr:nvSpPr>
      <xdr:spPr>
        <a:xfrm>
          <a:off x="162687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80027</xdr:rowOff>
    </xdr:from>
    <xdr:ext cx="534377" cy="259045"/>
    <xdr:sp macro="" textlink="">
      <xdr:nvSpPr>
        <xdr:cNvPr id="713" name="公債費該当値テキスト"/>
        <xdr:cNvSpPr txBox="1"/>
      </xdr:nvSpPr>
      <xdr:spPr>
        <a:xfrm>
          <a:off x="16370300" y="163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164948</xdr:rowOff>
    </xdr:from>
    <xdr:to>
      <xdr:col>81</xdr:col>
      <xdr:colOff>101600</xdr:colOff>
      <xdr:row>96</xdr:row>
      <xdr:rowOff>95098</xdr:rowOff>
    </xdr:to>
    <xdr:sp macro="" textlink="">
      <xdr:nvSpPr>
        <xdr:cNvPr id="714" name="楕円 713"/>
        <xdr:cNvSpPr/>
      </xdr:nvSpPr>
      <xdr:spPr>
        <a:xfrm>
          <a:off x="15430500" y="1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86225</xdr:rowOff>
    </xdr:from>
    <xdr:ext cx="534377" cy="259045"/>
    <xdr:sp macro="" textlink="">
      <xdr:nvSpPr>
        <xdr:cNvPr id="715" name="テキスト ボックス 714"/>
        <xdr:cNvSpPr txBox="1"/>
      </xdr:nvSpPr>
      <xdr:spPr>
        <a:xfrm>
          <a:off x="15214111"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59156</xdr:rowOff>
    </xdr:from>
    <xdr:to>
      <xdr:col>76</xdr:col>
      <xdr:colOff>165100</xdr:colOff>
      <xdr:row>95</xdr:row>
      <xdr:rowOff>160756</xdr:rowOff>
    </xdr:to>
    <xdr:sp macro="" textlink="">
      <xdr:nvSpPr>
        <xdr:cNvPr id="716" name="楕円 715"/>
        <xdr:cNvSpPr/>
      </xdr:nvSpPr>
      <xdr:spPr>
        <a:xfrm>
          <a:off x="14541500" y="163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151883</xdr:rowOff>
    </xdr:from>
    <xdr:ext cx="534377" cy="259045"/>
    <xdr:sp macro="" textlink="">
      <xdr:nvSpPr>
        <xdr:cNvPr id="717" name="テキスト ボックス 716"/>
        <xdr:cNvSpPr txBox="1"/>
      </xdr:nvSpPr>
      <xdr:spPr>
        <a:xfrm>
          <a:off x="14325111" y="164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81838</xdr:rowOff>
    </xdr:from>
    <xdr:to>
      <xdr:col>72</xdr:col>
      <xdr:colOff>38100</xdr:colOff>
      <xdr:row>96</xdr:row>
      <xdr:rowOff>11988</xdr:rowOff>
    </xdr:to>
    <xdr:sp macro="" textlink="">
      <xdr:nvSpPr>
        <xdr:cNvPr id="718" name="楕円 717"/>
        <xdr:cNvSpPr/>
      </xdr:nvSpPr>
      <xdr:spPr>
        <a:xfrm>
          <a:off x="13652500" y="1636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3115</xdr:rowOff>
    </xdr:from>
    <xdr:ext cx="534377" cy="259045"/>
    <xdr:sp macro="" textlink="">
      <xdr:nvSpPr>
        <xdr:cNvPr id="719" name="テキスト ボックス 718"/>
        <xdr:cNvSpPr txBox="1"/>
      </xdr:nvSpPr>
      <xdr:spPr>
        <a:xfrm>
          <a:off x="13436111" y="1646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29350</xdr:rowOff>
    </xdr:from>
    <xdr:to>
      <xdr:col>67</xdr:col>
      <xdr:colOff>101600</xdr:colOff>
      <xdr:row>96</xdr:row>
      <xdr:rowOff>130950</xdr:rowOff>
    </xdr:to>
    <xdr:sp macro="" textlink="">
      <xdr:nvSpPr>
        <xdr:cNvPr id="720" name="楕円 719"/>
        <xdr:cNvSpPr/>
      </xdr:nvSpPr>
      <xdr:spPr>
        <a:xfrm>
          <a:off x="127635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122077</xdr:rowOff>
    </xdr:from>
    <xdr:ext cx="534377" cy="259045"/>
    <xdr:sp macro="" textlink="">
      <xdr:nvSpPr>
        <xdr:cNvPr id="721" name="テキスト ボックス 720"/>
        <xdr:cNvSpPr txBox="1"/>
      </xdr:nvSpPr>
      <xdr:spPr>
        <a:xfrm>
          <a:off x="12547111" y="165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5" name="直線コネクタ 744"/>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6"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8"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9" name="直線コネクタ 748"/>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1"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2" name="フローチャート: 判断 751"/>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4" name="フローチャート: 判断 753"/>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5" name="テキスト ボックス 754"/>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7" name="フローチャート: 判断 756"/>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8" name="テキスト ボックス 757"/>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0" name="フローチャート: 判断 759"/>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1" name="テキスト ボックス 760"/>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2" name="フローチャート: 判断 761"/>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3" name="テキスト ボックス 762"/>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0"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上記のうち類似団体内平均値を上回っている項目は２項目で、分析は下記の通り。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・「消防費」・・・一部事務組合で消防業務を担っている。消防団等の車両の老朽化も進んでおり、計画に基づき順次更新するため、今後も平均値かそれを上回るくらいの数値で推移することが見込まれる。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・「衛生費」・・・ごみ処理施設の大規模修繕分が減額したものの、水道施設の統廃合事業が繰越分の上乗せにより大きく増加したため。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及び「教育費」は前年度と比べ大きく減額したが、これらは大型の建設事業が完了したためである。今後、複合公共施設の建設事業が本格的に始まるため、大型事業が重ならないよう長期的な視点を持った財政運営が不可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財政調整基金残高は、積立額約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億円に対し取り崩し額</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億円となり、約４億円の減となった。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実質収支額は歳入歳出差引が約４億円増、翌年度に繰り越すべき財源が約８億</a:t>
          </a:r>
          <a:r>
            <a:rPr kumimoji="1" lang="en-US" altLang="ja-JP" sz="1400">
              <a:latin typeface="ＭＳ ゴシック" pitchFamily="49" charset="-128"/>
              <a:ea typeface="ＭＳ ゴシック" pitchFamily="49" charset="-128"/>
            </a:rPr>
            <a:t>5600</a:t>
          </a:r>
          <a:r>
            <a:rPr kumimoji="1" lang="ja-JP" altLang="en-US" sz="1400">
              <a:latin typeface="ＭＳ ゴシック" pitchFamily="49" charset="-128"/>
              <a:ea typeface="ＭＳ ゴシック" pitchFamily="49" charset="-128"/>
            </a:rPr>
            <a:t>万円増加したことで、約４億７千万円減額した。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実質単年度収支は災害対応のため財政調整基金を多く取崩した影響から、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億６千万円余りのマイナスとなった。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今後も財政調整基金を取崩しながらの財政運営が予想されるため、数値が急激に悪化しないよう注視していく。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令和元年９月から公営企業会計に加わった病院会計を含めて、各会計に赤字は生じておらず、連結実質赤字比率は算出されていない。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しかし令和２年度から下水道事業特別会計及び農業集落排水事業特別会計が公営企業会計に移行するため、これまで以上に効率的な運営が求められるところである。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また介護保険事業特別会計では高齢化の影響により繰出金が増えていることから、事業の精査など必要な対策を行っていく。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34006187</v>
      </c>
      <c r="BO4" s="393"/>
      <c r="BP4" s="393"/>
      <c r="BQ4" s="393"/>
      <c r="BR4" s="393"/>
      <c r="BS4" s="393"/>
      <c r="BT4" s="393"/>
      <c r="BU4" s="394"/>
      <c r="BV4" s="392">
        <v>37011203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9.6</v>
      </c>
      <c r="CU4" s="399"/>
      <c r="CV4" s="399"/>
      <c r="CW4" s="399"/>
      <c r="CX4" s="399"/>
      <c r="CY4" s="399"/>
      <c r="CZ4" s="399"/>
      <c r="DA4" s="400"/>
      <c r="DB4" s="398">
        <v>12</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31182336</v>
      </c>
      <c r="BO5" s="430"/>
      <c r="BP5" s="430"/>
      <c r="BQ5" s="430"/>
      <c r="BR5" s="430"/>
      <c r="BS5" s="430"/>
      <c r="BT5" s="430"/>
      <c r="BU5" s="431"/>
      <c r="BV5" s="429">
        <v>34569199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89.6</v>
      </c>
      <c r="CU5" s="427"/>
      <c r="CV5" s="427"/>
      <c r="CW5" s="427"/>
      <c r="CX5" s="427"/>
      <c r="CY5" s="427"/>
      <c r="CZ5" s="427"/>
      <c r="DA5" s="428"/>
      <c r="DB5" s="426">
        <v>87.7</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2823851</v>
      </c>
      <c r="BO6" s="430"/>
      <c r="BP6" s="430"/>
      <c r="BQ6" s="430"/>
      <c r="BR6" s="430"/>
      <c r="BS6" s="430"/>
      <c r="BT6" s="430"/>
      <c r="BU6" s="431"/>
      <c r="BV6" s="429">
        <v>2442004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93.8</v>
      </c>
      <c r="CU6" s="467"/>
      <c r="CV6" s="467"/>
      <c r="CW6" s="467"/>
      <c r="CX6" s="467"/>
      <c r="CY6" s="467"/>
      <c r="CZ6" s="467"/>
      <c r="DA6" s="468"/>
      <c r="DB6" s="466">
        <v>92.8</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930952</v>
      </c>
      <c r="BO7" s="430"/>
      <c r="BP7" s="430"/>
      <c r="BQ7" s="430"/>
      <c r="BR7" s="430"/>
      <c r="BS7" s="430"/>
      <c r="BT7" s="430"/>
      <c r="BU7" s="431"/>
      <c r="BV7" s="429">
        <v>75089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19760309</v>
      </c>
      <c r="CU7" s="430"/>
      <c r="CV7" s="430"/>
      <c r="CW7" s="430"/>
      <c r="CX7" s="430"/>
      <c r="CY7" s="430"/>
      <c r="CZ7" s="430"/>
      <c r="DA7" s="431"/>
      <c r="DB7" s="429">
        <v>19696042</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1892899</v>
      </c>
      <c r="BO8" s="430"/>
      <c r="BP8" s="430"/>
      <c r="BQ8" s="430"/>
      <c r="BR8" s="430"/>
      <c r="BS8" s="430"/>
      <c r="BT8" s="430"/>
      <c r="BU8" s="431"/>
      <c r="BV8" s="429">
        <v>2366915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0.54</v>
      </c>
      <c r="CU8" s="470"/>
      <c r="CV8" s="470"/>
      <c r="CW8" s="470"/>
      <c r="CX8" s="470"/>
      <c r="CY8" s="470"/>
      <c r="CZ8" s="470"/>
      <c r="DA8" s="471"/>
      <c r="DB8" s="469">
        <v>0.54</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77499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-474016</v>
      </c>
      <c r="BO9" s="430"/>
      <c r="BP9" s="430"/>
      <c r="BQ9" s="430"/>
      <c r="BR9" s="430"/>
      <c r="BS9" s="430"/>
      <c r="BT9" s="430"/>
      <c r="BU9" s="431"/>
      <c r="BV9" s="429">
        <v>753547</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14.2</v>
      </c>
      <c r="CU9" s="427"/>
      <c r="CV9" s="427"/>
      <c r="CW9" s="427"/>
      <c r="CX9" s="427"/>
      <c r="CY9" s="427"/>
      <c r="CZ9" s="427"/>
      <c r="DA9" s="428"/>
      <c r="DB9" s="426">
        <v>13.4</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119</v>
      </c>
      <c r="M10" s="459"/>
      <c r="N10" s="459"/>
      <c r="O10" s="459"/>
      <c r="P10" s="459"/>
      <c r="Q10" s="460"/>
      <c r="R10" s="480">
        <v>82866</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6923</v>
      </c>
      <c r="BO10" s="430"/>
      <c r="BP10" s="430"/>
      <c r="BQ10" s="430"/>
      <c r="BR10" s="430"/>
      <c r="BS10" s="430"/>
      <c r="BT10" s="430"/>
      <c r="BU10" s="431"/>
      <c r="BV10" s="429">
        <v>6421</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94</v>
      </c>
      <c r="AV11" s="462"/>
      <c r="AW11" s="462"/>
      <c r="AX11" s="462"/>
      <c r="AY11" s="463" t="s">
        <v>127</v>
      </c>
      <c r="AZ11" s="464"/>
      <c r="BA11" s="464"/>
      <c r="BB11" s="464"/>
      <c r="BC11" s="464"/>
      <c r="BD11" s="464"/>
      <c r="BE11" s="464"/>
      <c r="BF11" s="464"/>
      <c r="BG11" s="464"/>
      <c r="BH11" s="464"/>
      <c r="BI11" s="464"/>
      <c r="BJ11" s="464"/>
      <c r="BK11" s="464"/>
      <c r="BL11" s="464"/>
      <c r="BM11" s="465"/>
      <c r="BN11" s="429">
        <v>3600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2">
      <c r="A12" s="187"/>
      <c r="B12" s="489" t="s">
        <v>130</v>
      </c>
      <c r="C12" s="490"/>
      <c r="D12" s="490"/>
      <c r="E12" s="490"/>
      <c r="F12" s="490"/>
      <c r="G12" s="490"/>
      <c r="H12" s="490"/>
      <c r="I12" s="490"/>
      <c r="J12" s="490"/>
      <c r="K12" s="491"/>
      <c r="L12" s="498" t="s">
        <v>131</v>
      </c>
      <c r="M12" s="499"/>
      <c r="N12" s="499"/>
      <c r="O12" s="499"/>
      <c r="P12" s="499"/>
      <c r="Q12" s="500"/>
      <c r="R12" s="501">
        <v>75538</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2000000</v>
      </c>
      <c r="BO12" s="430"/>
      <c r="BP12" s="430"/>
      <c r="BQ12" s="430"/>
      <c r="BR12" s="430"/>
      <c r="BS12" s="430"/>
      <c r="BT12" s="430"/>
      <c r="BU12" s="431"/>
      <c r="BV12" s="429">
        <v>1069858</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138</v>
      </c>
      <c r="N13" s="521"/>
      <c r="O13" s="521"/>
      <c r="P13" s="521"/>
      <c r="Q13" s="522"/>
      <c r="R13" s="513">
        <v>74400</v>
      </c>
      <c r="S13" s="514"/>
      <c r="T13" s="514"/>
      <c r="U13" s="514"/>
      <c r="V13" s="515"/>
      <c r="W13" s="445" t="s">
        <v>139</v>
      </c>
      <c r="X13" s="446"/>
      <c r="Y13" s="446"/>
      <c r="Z13" s="446"/>
      <c r="AA13" s="446"/>
      <c r="AB13" s="436"/>
      <c r="AC13" s="480">
        <v>4211</v>
      </c>
      <c r="AD13" s="481"/>
      <c r="AE13" s="481"/>
      <c r="AF13" s="481"/>
      <c r="AG13" s="523"/>
      <c r="AH13" s="480">
        <v>4779</v>
      </c>
      <c r="AI13" s="481"/>
      <c r="AJ13" s="481"/>
      <c r="AK13" s="481"/>
      <c r="AL13" s="482"/>
      <c r="AM13" s="458" t="s">
        <v>140</v>
      </c>
      <c r="AN13" s="459"/>
      <c r="AO13" s="459"/>
      <c r="AP13" s="459"/>
      <c r="AQ13" s="459"/>
      <c r="AR13" s="459"/>
      <c r="AS13" s="459"/>
      <c r="AT13" s="460"/>
      <c r="AU13" s="461" t="s">
        <v>94</v>
      </c>
      <c r="AV13" s="462"/>
      <c r="AW13" s="462"/>
      <c r="AX13" s="462"/>
      <c r="AY13" s="463" t="s">
        <v>141</v>
      </c>
      <c r="AZ13" s="464"/>
      <c r="BA13" s="464"/>
      <c r="BB13" s="464"/>
      <c r="BC13" s="464"/>
      <c r="BD13" s="464"/>
      <c r="BE13" s="464"/>
      <c r="BF13" s="464"/>
      <c r="BG13" s="464"/>
      <c r="BH13" s="464"/>
      <c r="BI13" s="464"/>
      <c r="BJ13" s="464"/>
      <c r="BK13" s="464"/>
      <c r="BL13" s="464"/>
      <c r="BM13" s="465"/>
      <c r="BN13" s="429">
        <v>-2463493</v>
      </c>
      <c r="BO13" s="430"/>
      <c r="BP13" s="430"/>
      <c r="BQ13" s="430"/>
      <c r="BR13" s="430"/>
      <c r="BS13" s="430"/>
      <c r="BT13" s="430"/>
      <c r="BU13" s="431"/>
      <c r="BV13" s="429">
        <v>-309890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8.1</v>
      </c>
      <c r="CU13" s="427"/>
      <c r="CV13" s="427"/>
      <c r="CW13" s="427"/>
      <c r="CX13" s="427"/>
      <c r="CY13" s="427"/>
      <c r="CZ13" s="427"/>
      <c r="DA13" s="428"/>
      <c r="DB13" s="426">
        <v>8.1</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143</v>
      </c>
      <c r="M14" s="511"/>
      <c r="N14" s="511"/>
      <c r="O14" s="511"/>
      <c r="P14" s="511"/>
      <c r="Q14" s="512"/>
      <c r="R14" s="513">
        <v>76905</v>
      </c>
      <c r="S14" s="514"/>
      <c r="T14" s="514"/>
      <c r="U14" s="514"/>
      <c r="V14" s="515"/>
      <c r="W14" s="419"/>
      <c r="X14" s="420"/>
      <c r="Y14" s="420"/>
      <c r="Z14" s="420"/>
      <c r="AA14" s="420"/>
      <c r="AB14" s="409"/>
      <c r="AC14" s="516">
        <v>11.5</v>
      </c>
      <c r="AD14" s="517"/>
      <c r="AE14" s="517"/>
      <c r="AF14" s="517"/>
      <c r="AG14" s="518"/>
      <c r="AH14" s="516">
        <v>12.4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52.2</v>
      </c>
      <c r="CU14" s="528"/>
      <c r="CV14" s="528"/>
      <c r="CW14" s="528"/>
      <c r="CX14" s="528"/>
      <c r="CY14" s="528"/>
      <c r="CZ14" s="528"/>
      <c r="DA14" s="529"/>
      <c r="DB14" s="527">
        <v>63.7</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138</v>
      </c>
      <c r="N15" s="521"/>
      <c r="O15" s="521"/>
      <c r="P15" s="521"/>
      <c r="Q15" s="522"/>
      <c r="R15" s="513">
        <v>75817</v>
      </c>
      <c r="S15" s="514"/>
      <c r="T15" s="514"/>
      <c r="U15" s="514"/>
      <c r="V15" s="515"/>
      <c r="W15" s="445" t="s">
        <v>145</v>
      </c>
      <c r="X15" s="446"/>
      <c r="Y15" s="446"/>
      <c r="Z15" s="446"/>
      <c r="AA15" s="446"/>
      <c r="AB15" s="436"/>
      <c r="AC15" s="480">
        <v>9040</v>
      </c>
      <c r="AD15" s="481"/>
      <c r="AE15" s="481"/>
      <c r="AF15" s="481"/>
      <c r="AG15" s="523"/>
      <c r="AH15" s="480">
        <v>9346</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8664998</v>
      </c>
      <c r="BO15" s="393"/>
      <c r="BP15" s="393"/>
      <c r="BQ15" s="393"/>
      <c r="BR15" s="393"/>
      <c r="BS15" s="393"/>
      <c r="BT15" s="393"/>
      <c r="BU15" s="394"/>
      <c r="BV15" s="392">
        <v>8627796</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24.6</v>
      </c>
      <c r="AD16" s="517"/>
      <c r="AE16" s="517"/>
      <c r="AF16" s="517"/>
      <c r="AG16" s="518"/>
      <c r="AH16" s="516">
        <v>24.2</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16253893</v>
      </c>
      <c r="BO16" s="430"/>
      <c r="BP16" s="430"/>
      <c r="BQ16" s="430"/>
      <c r="BR16" s="430"/>
      <c r="BS16" s="430"/>
      <c r="BT16" s="430"/>
      <c r="BU16" s="431"/>
      <c r="BV16" s="429">
        <v>15795203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23454</v>
      </c>
      <c r="AD17" s="481"/>
      <c r="AE17" s="481"/>
      <c r="AF17" s="481"/>
      <c r="AG17" s="523"/>
      <c r="AH17" s="480">
        <v>24535</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10976498</v>
      </c>
      <c r="BO17" s="430"/>
      <c r="BP17" s="430"/>
      <c r="BQ17" s="430"/>
      <c r="BR17" s="430"/>
      <c r="BS17" s="430"/>
      <c r="BT17" s="430"/>
      <c r="BU17" s="431"/>
      <c r="BV17" s="429">
        <v>10942660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155</v>
      </c>
      <c r="C18" s="472"/>
      <c r="D18" s="472"/>
      <c r="E18" s="544"/>
      <c r="F18" s="544"/>
      <c r="G18" s="544"/>
      <c r="H18" s="544"/>
      <c r="I18" s="544"/>
      <c r="J18" s="544"/>
      <c r="K18" s="544"/>
      <c r="L18" s="545">
        <v>262.35000000000002</v>
      </c>
      <c r="M18" s="545"/>
      <c r="N18" s="545"/>
      <c r="O18" s="545"/>
      <c r="P18" s="545"/>
      <c r="Q18" s="545"/>
      <c r="R18" s="546"/>
      <c r="S18" s="546"/>
      <c r="T18" s="546"/>
      <c r="U18" s="546"/>
      <c r="V18" s="547"/>
      <c r="W18" s="447"/>
      <c r="X18" s="448"/>
      <c r="Y18" s="448"/>
      <c r="Z18" s="448"/>
      <c r="AA18" s="448"/>
      <c r="AB18" s="439"/>
      <c r="AC18" s="548">
        <v>63.9</v>
      </c>
      <c r="AD18" s="549"/>
      <c r="AE18" s="549"/>
      <c r="AF18" s="549"/>
      <c r="AG18" s="550"/>
      <c r="AH18" s="548">
        <v>63.5</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17936224</v>
      </c>
      <c r="BO18" s="430"/>
      <c r="BP18" s="430"/>
      <c r="BQ18" s="430"/>
      <c r="BR18" s="430"/>
      <c r="BS18" s="430"/>
      <c r="BT18" s="430"/>
      <c r="BU18" s="431"/>
      <c r="BV18" s="429">
        <v>17385606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157</v>
      </c>
      <c r="C19" s="472"/>
      <c r="D19" s="472"/>
      <c r="E19" s="544"/>
      <c r="F19" s="544"/>
      <c r="G19" s="544"/>
      <c r="H19" s="544"/>
      <c r="I19" s="544"/>
      <c r="J19" s="544"/>
      <c r="K19" s="544"/>
      <c r="L19" s="552">
        <v>295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24110292</v>
      </c>
      <c r="BO19" s="430"/>
      <c r="BP19" s="430"/>
      <c r="BQ19" s="430"/>
      <c r="BR19" s="430"/>
      <c r="BS19" s="430"/>
      <c r="BT19" s="430"/>
      <c r="BU19" s="431"/>
      <c r="BV19" s="429">
        <v>23119587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159</v>
      </c>
      <c r="C20" s="472"/>
      <c r="D20" s="472"/>
      <c r="E20" s="544"/>
      <c r="F20" s="544"/>
      <c r="G20" s="544"/>
      <c r="H20" s="544"/>
      <c r="I20" s="544"/>
      <c r="J20" s="544"/>
      <c r="K20" s="544"/>
      <c r="L20" s="552">
        <v>27294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42801711</v>
      </c>
      <c r="BO23" s="430"/>
      <c r="BP23" s="430"/>
      <c r="BQ23" s="430"/>
      <c r="BR23" s="430"/>
      <c r="BS23" s="430"/>
      <c r="BT23" s="430"/>
      <c r="BU23" s="431"/>
      <c r="BV23" s="429">
        <v>43090505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168</v>
      </c>
      <c r="F24" s="459"/>
      <c r="G24" s="459"/>
      <c r="H24" s="459"/>
      <c r="I24" s="459"/>
      <c r="J24" s="459"/>
      <c r="K24" s="460"/>
      <c r="L24" s="480">
        <v>1</v>
      </c>
      <c r="M24" s="481"/>
      <c r="N24" s="481"/>
      <c r="O24" s="481"/>
      <c r="P24" s="523"/>
      <c r="Q24" s="480">
        <v>8000</v>
      </c>
      <c r="R24" s="481"/>
      <c r="S24" s="481"/>
      <c r="T24" s="481"/>
      <c r="U24" s="481"/>
      <c r="V24" s="523"/>
      <c r="W24" s="582"/>
      <c r="X24" s="570"/>
      <c r="Y24" s="571"/>
      <c r="Z24" s="479" t="s">
        <v>169</v>
      </c>
      <c r="AA24" s="459"/>
      <c r="AB24" s="459"/>
      <c r="AC24" s="459"/>
      <c r="AD24" s="459"/>
      <c r="AE24" s="459"/>
      <c r="AF24" s="459"/>
      <c r="AG24" s="460"/>
      <c r="AH24" s="480">
        <v>510</v>
      </c>
      <c r="AI24" s="481"/>
      <c r="AJ24" s="481"/>
      <c r="AK24" s="481"/>
      <c r="AL24" s="523"/>
      <c r="AM24" s="480">
        <v>1689630</v>
      </c>
      <c r="AN24" s="481"/>
      <c r="AO24" s="481"/>
      <c r="AP24" s="481"/>
      <c r="AQ24" s="481"/>
      <c r="AR24" s="523"/>
      <c r="AS24" s="480">
        <v>3313</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23180939</v>
      </c>
      <c r="BO24" s="430"/>
      <c r="BP24" s="430"/>
      <c r="BQ24" s="430"/>
      <c r="BR24" s="430"/>
      <c r="BS24" s="430"/>
      <c r="BT24" s="430"/>
      <c r="BU24" s="431"/>
      <c r="BV24" s="429">
        <v>22930882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171</v>
      </c>
      <c r="F25" s="459"/>
      <c r="G25" s="459"/>
      <c r="H25" s="459"/>
      <c r="I25" s="459"/>
      <c r="J25" s="459"/>
      <c r="K25" s="460"/>
      <c r="L25" s="480">
        <v>1</v>
      </c>
      <c r="M25" s="481"/>
      <c r="N25" s="481"/>
      <c r="O25" s="481"/>
      <c r="P25" s="523"/>
      <c r="Q25" s="480">
        <v>6800</v>
      </c>
      <c r="R25" s="481"/>
      <c r="S25" s="481"/>
      <c r="T25" s="481"/>
      <c r="U25" s="481"/>
      <c r="V25" s="523"/>
      <c r="W25" s="582"/>
      <c r="X25" s="570"/>
      <c r="Y25" s="571"/>
      <c r="Z25" s="479" t="s">
        <v>172</v>
      </c>
      <c r="AA25" s="459"/>
      <c r="AB25" s="459"/>
      <c r="AC25" s="459"/>
      <c r="AD25" s="459"/>
      <c r="AE25" s="459"/>
      <c r="AF25" s="459"/>
      <c r="AG25" s="460"/>
      <c r="AH25" s="480" t="s">
        <v>129</v>
      </c>
      <c r="AI25" s="481"/>
      <c r="AJ25" s="481"/>
      <c r="AK25" s="481"/>
      <c r="AL25" s="523"/>
      <c r="AM25" s="480" t="s">
        <v>137</v>
      </c>
      <c r="AN25" s="481"/>
      <c r="AO25" s="481"/>
      <c r="AP25" s="481"/>
      <c r="AQ25" s="481"/>
      <c r="AR25" s="523"/>
      <c r="AS25" s="480" t="s">
        <v>173</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2397753</v>
      </c>
      <c r="BO25" s="393"/>
      <c r="BP25" s="393"/>
      <c r="BQ25" s="393"/>
      <c r="BR25" s="393"/>
      <c r="BS25" s="393"/>
      <c r="BT25" s="393"/>
      <c r="BU25" s="394"/>
      <c r="BV25" s="392">
        <v>2325642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175</v>
      </c>
      <c r="F26" s="459"/>
      <c r="G26" s="459"/>
      <c r="H26" s="459"/>
      <c r="I26" s="459"/>
      <c r="J26" s="459"/>
      <c r="K26" s="460"/>
      <c r="L26" s="480">
        <v>1</v>
      </c>
      <c r="M26" s="481"/>
      <c r="N26" s="481"/>
      <c r="O26" s="481"/>
      <c r="P26" s="523"/>
      <c r="Q26" s="480">
        <v>6400</v>
      </c>
      <c r="R26" s="481"/>
      <c r="S26" s="481"/>
      <c r="T26" s="481"/>
      <c r="U26" s="481"/>
      <c r="V26" s="523"/>
      <c r="W26" s="582"/>
      <c r="X26" s="570"/>
      <c r="Y26" s="571"/>
      <c r="Z26" s="479" t="s">
        <v>176</v>
      </c>
      <c r="AA26" s="592"/>
      <c r="AB26" s="592"/>
      <c r="AC26" s="592"/>
      <c r="AD26" s="592"/>
      <c r="AE26" s="592"/>
      <c r="AF26" s="592"/>
      <c r="AG26" s="593"/>
      <c r="AH26" s="480">
        <v>33</v>
      </c>
      <c r="AI26" s="481"/>
      <c r="AJ26" s="481"/>
      <c r="AK26" s="481"/>
      <c r="AL26" s="523"/>
      <c r="AM26" s="480">
        <v>118965</v>
      </c>
      <c r="AN26" s="481"/>
      <c r="AO26" s="481"/>
      <c r="AP26" s="481"/>
      <c r="AQ26" s="481"/>
      <c r="AR26" s="523"/>
      <c r="AS26" s="480">
        <v>3605</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178</v>
      </c>
      <c r="F27" s="459"/>
      <c r="G27" s="459"/>
      <c r="H27" s="459"/>
      <c r="I27" s="459"/>
      <c r="J27" s="459"/>
      <c r="K27" s="460"/>
      <c r="L27" s="480">
        <v>1</v>
      </c>
      <c r="M27" s="481"/>
      <c r="N27" s="481"/>
      <c r="O27" s="481"/>
      <c r="P27" s="523"/>
      <c r="Q27" s="480">
        <v>3900</v>
      </c>
      <c r="R27" s="481"/>
      <c r="S27" s="481"/>
      <c r="T27" s="481"/>
      <c r="U27" s="481"/>
      <c r="V27" s="523"/>
      <c r="W27" s="582"/>
      <c r="X27" s="570"/>
      <c r="Y27" s="571"/>
      <c r="Z27" s="479" t="s">
        <v>179</v>
      </c>
      <c r="AA27" s="459"/>
      <c r="AB27" s="459"/>
      <c r="AC27" s="459"/>
      <c r="AD27" s="459"/>
      <c r="AE27" s="459"/>
      <c r="AF27" s="459"/>
      <c r="AG27" s="460"/>
      <c r="AH27" s="480">
        <v>12</v>
      </c>
      <c r="AI27" s="481"/>
      <c r="AJ27" s="481"/>
      <c r="AK27" s="481"/>
      <c r="AL27" s="523"/>
      <c r="AM27" s="480">
        <v>44540</v>
      </c>
      <c r="AN27" s="481"/>
      <c r="AO27" s="481"/>
      <c r="AP27" s="481"/>
      <c r="AQ27" s="481"/>
      <c r="AR27" s="523"/>
      <c r="AS27" s="480">
        <v>3712</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235785</v>
      </c>
      <c r="BO27" s="606"/>
      <c r="BP27" s="606"/>
      <c r="BQ27" s="606"/>
      <c r="BR27" s="606"/>
      <c r="BS27" s="606"/>
      <c r="BT27" s="606"/>
      <c r="BU27" s="607"/>
      <c r="BV27" s="605">
        <v>235734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181</v>
      </c>
      <c r="F28" s="459"/>
      <c r="G28" s="459"/>
      <c r="H28" s="459"/>
      <c r="I28" s="459"/>
      <c r="J28" s="459"/>
      <c r="K28" s="460"/>
      <c r="L28" s="480">
        <v>1</v>
      </c>
      <c r="M28" s="481"/>
      <c r="N28" s="481"/>
      <c r="O28" s="481"/>
      <c r="P28" s="523"/>
      <c r="Q28" s="480">
        <v>3700</v>
      </c>
      <c r="R28" s="481"/>
      <c r="S28" s="481"/>
      <c r="T28" s="481"/>
      <c r="U28" s="481"/>
      <c r="V28" s="523"/>
      <c r="W28" s="582"/>
      <c r="X28" s="570"/>
      <c r="Y28" s="571"/>
      <c r="Z28" s="479" t="s">
        <v>182</v>
      </c>
      <c r="AA28" s="459"/>
      <c r="AB28" s="459"/>
      <c r="AC28" s="459"/>
      <c r="AD28" s="459"/>
      <c r="AE28" s="459"/>
      <c r="AF28" s="459"/>
      <c r="AG28" s="460"/>
      <c r="AH28" s="480" t="s">
        <v>129</v>
      </c>
      <c r="AI28" s="481"/>
      <c r="AJ28" s="481"/>
      <c r="AK28" s="481"/>
      <c r="AL28" s="523"/>
      <c r="AM28" s="480" t="s">
        <v>129</v>
      </c>
      <c r="AN28" s="481"/>
      <c r="AO28" s="481"/>
      <c r="AP28" s="481"/>
      <c r="AQ28" s="481"/>
      <c r="AR28" s="523"/>
      <c r="AS28" s="480" t="s">
        <v>129</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6161416</v>
      </c>
      <c r="BO28" s="393"/>
      <c r="BP28" s="393"/>
      <c r="BQ28" s="393"/>
      <c r="BR28" s="393"/>
      <c r="BS28" s="393"/>
      <c r="BT28" s="393"/>
      <c r="BU28" s="394"/>
      <c r="BV28" s="392">
        <v>6554493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184</v>
      </c>
      <c r="F29" s="459"/>
      <c r="G29" s="459"/>
      <c r="H29" s="459"/>
      <c r="I29" s="459"/>
      <c r="J29" s="459"/>
      <c r="K29" s="460"/>
      <c r="L29" s="480">
        <v>20</v>
      </c>
      <c r="M29" s="481"/>
      <c r="N29" s="481"/>
      <c r="O29" s="481"/>
      <c r="P29" s="523"/>
      <c r="Q29" s="480">
        <v>3500</v>
      </c>
      <c r="R29" s="481"/>
      <c r="S29" s="481"/>
      <c r="T29" s="481"/>
      <c r="U29" s="481"/>
      <c r="V29" s="523"/>
      <c r="W29" s="583"/>
      <c r="X29" s="584"/>
      <c r="Y29" s="585"/>
      <c r="Z29" s="479" t="s">
        <v>185</v>
      </c>
      <c r="AA29" s="459"/>
      <c r="AB29" s="459"/>
      <c r="AC29" s="459"/>
      <c r="AD29" s="459"/>
      <c r="AE29" s="459"/>
      <c r="AF29" s="459"/>
      <c r="AG29" s="460"/>
      <c r="AH29" s="480">
        <v>522</v>
      </c>
      <c r="AI29" s="481"/>
      <c r="AJ29" s="481"/>
      <c r="AK29" s="481"/>
      <c r="AL29" s="523"/>
      <c r="AM29" s="480">
        <v>1734170</v>
      </c>
      <c r="AN29" s="481"/>
      <c r="AO29" s="481"/>
      <c r="AP29" s="481"/>
      <c r="AQ29" s="481"/>
      <c r="AR29" s="523"/>
      <c r="AS29" s="480">
        <v>3322</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1009394</v>
      </c>
      <c r="BO29" s="430"/>
      <c r="BP29" s="430"/>
      <c r="BQ29" s="430"/>
      <c r="BR29" s="430"/>
      <c r="BS29" s="430"/>
      <c r="BT29" s="430"/>
      <c r="BU29" s="431"/>
      <c r="BV29" s="429">
        <v>1008829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100.2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6236234</v>
      </c>
      <c r="BO30" s="606"/>
      <c r="BP30" s="606"/>
      <c r="BQ30" s="606"/>
      <c r="BR30" s="606"/>
      <c r="BS30" s="606"/>
      <c r="BT30" s="606"/>
      <c r="BU30" s="607"/>
      <c r="BV30" s="605">
        <v>6288000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196</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香取市国民健康保険事業特別会計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香取市水道事業会計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IF('各会計、関係団体の財政状況及び健全化判断比率'!B34="","",'各会計、関係団体の財政状況及び健全化判断比率'!B34)</f>
        <v>香取市下水道事業特別会計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千葉県市町村総合事務組合（一般会計）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紅小町の郷</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香取市土地取得事業特別会計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香取市介護保険事業特別会計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香取市簡易水道事業会計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IF('各会計、関係団体の財政状況及び健全化判断比率'!B35="","",'各会計、関係団体の財政状況及び健全化判断比率'!B35)</f>
        <v>香取市農業集落排水事業特別会計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千葉県市町村総合事務組合（千葉県自治会館管理運営特別会計）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成田香取エネルギー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香取市後期高齢者医療事業特別会計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IF('各会計、関係団体の財政状況及び健全化判断比率'!B33="","",'各会計、関係団体の財政状況及び健全化判断比率'!B33)</f>
        <v>香取市病院事業会計</v>
      </c>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IF('各会計、関係団体の財政状況及び健全化判断比率'!B36="","",'各会計、関係団体の財政状況及び健全化判断比率'!B36)</f>
        <v>香取市観光事業特別会計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千葉県市町村総合事務組合（千葉県自治研修センター特別会計）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12</v>
      </c>
      <c r="BF37" s="618"/>
      <c r="BG37" s="619" t="str">
        <f>IF('各会計、関係団体の財政状況及び健全化判断比率'!B37="","",'各会計、関係団体の財政状況及び健全化判断比率'!B37)</f>
        <v>香取市太陽光発電事業特別会計</v>
      </c>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千葉県市町村総合事務組合（千葉県市町村交通災害共済特別会計）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香取広域市町村圏事務組合（一般会計）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18</v>
      </c>
      <c r="BX39" s="618"/>
      <c r="BY39" s="619" t="str">
        <f>IF('各会計、関係団体の財政状況及び健全化判断比率'!B73="","",'各会計、関係団体の財政状況及び健全化判断比率'!B73)</f>
        <v>千葉県後期高齢者医療広域連合（一般会計）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19</v>
      </c>
      <c r="BX40" s="618"/>
      <c r="BY40" s="619" t="str">
        <f>IF('各会計、関係団体の財政状況及び健全化判断比率'!B74="","",'各会計、関係団体の財政状況及び健全化判断比率'!B74)</f>
        <v>千葉県後期高齢者医療広域連合（後期高齢者医療特別会計）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RBzoLAt47j8FsKrMr2dJyZic6a81biE7XHSYWKeG71ofJCMMMUMCCc9Hf3RM/8JPyIHixkSbVYdh19t7zRUXlA==" saltValue="cki9/z4+wlA1AuIxvRrm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10" t="s">
        <v>560</v>
      </c>
      <c r="D34" s="1210"/>
      <c r="E34" s="1211"/>
      <c r="F34" s="32">
        <v>11.37</v>
      </c>
      <c r="G34" s="33">
        <v>10.75</v>
      </c>
      <c r="H34" s="33">
        <v>8.25</v>
      </c>
      <c r="I34" s="33">
        <v>11.7</v>
      </c>
      <c r="J34" s="34">
        <v>9.57</v>
      </c>
      <c r="K34" s="22"/>
      <c r="L34" s="22"/>
      <c r="M34" s="22"/>
      <c r="N34" s="22"/>
      <c r="O34" s="22"/>
      <c r="P34" s="22"/>
    </row>
    <row r="35" spans="1:16" ht="39" customHeight="1" x14ac:dyDescent="0.2">
      <c r="A35" s="22"/>
      <c r="B35" s="35"/>
      <c r="C35" s="1204" t="s">
        <v>561</v>
      </c>
      <c r="D35" s="1205"/>
      <c r="E35" s="1206"/>
      <c r="F35" s="36">
        <v>3</v>
      </c>
      <c r="G35" s="37">
        <v>3.54</v>
      </c>
      <c r="H35" s="37">
        <v>4.43</v>
      </c>
      <c r="I35" s="37">
        <v>5.53</v>
      </c>
      <c r="J35" s="38">
        <v>7.5</v>
      </c>
      <c r="K35" s="22"/>
      <c r="L35" s="22"/>
      <c r="M35" s="22"/>
      <c r="N35" s="22"/>
      <c r="O35" s="22"/>
      <c r="P35" s="22"/>
    </row>
    <row r="36" spans="1:16" ht="39" customHeight="1" x14ac:dyDescent="0.2">
      <c r="A36" s="22"/>
      <c r="B36" s="35"/>
      <c r="C36" s="1204" t="s">
        <v>562</v>
      </c>
      <c r="D36" s="1205"/>
      <c r="E36" s="1206"/>
      <c r="F36" s="36" t="s">
        <v>511</v>
      </c>
      <c r="G36" s="37" t="s">
        <v>511</v>
      </c>
      <c r="H36" s="37" t="s">
        <v>511</v>
      </c>
      <c r="I36" s="37" t="s">
        <v>511</v>
      </c>
      <c r="J36" s="38">
        <v>4.99</v>
      </c>
      <c r="K36" s="22"/>
      <c r="L36" s="22"/>
      <c r="M36" s="22"/>
      <c r="N36" s="22"/>
      <c r="O36" s="22"/>
      <c r="P36" s="22"/>
    </row>
    <row r="37" spans="1:16" ht="39" customHeight="1" x14ac:dyDescent="0.2">
      <c r="A37" s="22"/>
      <c r="B37" s="35"/>
      <c r="C37" s="1204" t="s">
        <v>563</v>
      </c>
      <c r="D37" s="1205"/>
      <c r="E37" s="1206"/>
      <c r="F37" s="36">
        <v>1.93</v>
      </c>
      <c r="G37" s="37">
        <v>2.19</v>
      </c>
      <c r="H37" s="37">
        <v>2.2999999999999998</v>
      </c>
      <c r="I37" s="37">
        <v>2.4900000000000002</v>
      </c>
      <c r="J37" s="38">
        <v>2.7</v>
      </c>
      <c r="K37" s="22"/>
      <c r="L37" s="22"/>
      <c r="M37" s="22"/>
      <c r="N37" s="22"/>
      <c r="O37" s="22"/>
      <c r="P37" s="22"/>
    </row>
    <row r="38" spans="1:16" ht="39" customHeight="1" x14ac:dyDescent="0.2">
      <c r="A38" s="22"/>
      <c r="B38" s="35"/>
      <c r="C38" s="1204" t="s">
        <v>564</v>
      </c>
      <c r="D38" s="1205"/>
      <c r="E38" s="1206"/>
      <c r="F38" s="36">
        <v>1.1599999999999999</v>
      </c>
      <c r="G38" s="37">
        <v>2.37</v>
      </c>
      <c r="H38" s="37">
        <v>3.61</v>
      </c>
      <c r="I38" s="37">
        <v>2.02</v>
      </c>
      <c r="J38" s="38">
        <v>1.4</v>
      </c>
      <c r="K38" s="22"/>
      <c r="L38" s="22"/>
      <c r="M38" s="22"/>
      <c r="N38" s="22"/>
      <c r="O38" s="22"/>
      <c r="P38" s="22"/>
    </row>
    <row r="39" spans="1:16" ht="39" customHeight="1" x14ac:dyDescent="0.2">
      <c r="A39" s="22"/>
      <c r="B39" s="35"/>
      <c r="C39" s="1204" t="s">
        <v>565</v>
      </c>
      <c r="D39" s="1205"/>
      <c r="E39" s="1206"/>
      <c r="F39" s="36">
        <v>1.51</v>
      </c>
      <c r="G39" s="37">
        <v>1.84</v>
      </c>
      <c r="H39" s="37">
        <v>1.67</v>
      </c>
      <c r="I39" s="37">
        <v>1.54</v>
      </c>
      <c r="J39" s="38">
        <v>0.34</v>
      </c>
      <c r="K39" s="22"/>
      <c r="L39" s="22"/>
      <c r="M39" s="22"/>
      <c r="N39" s="22"/>
      <c r="O39" s="22"/>
      <c r="P39" s="22"/>
    </row>
    <row r="40" spans="1:16" ht="39" customHeight="1" x14ac:dyDescent="0.2">
      <c r="A40" s="22"/>
      <c r="B40" s="35"/>
      <c r="C40" s="1204" t="s">
        <v>566</v>
      </c>
      <c r="D40" s="1205"/>
      <c r="E40" s="1206"/>
      <c r="F40" s="36">
        <v>0</v>
      </c>
      <c r="G40" s="37">
        <v>0.04</v>
      </c>
      <c r="H40" s="37">
        <v>0.04</v>
      </c>
      <c r="I40" s="37">
        <v>0.04</v>
      </c>
      <c r="J40" s="38">
        <v>0.28999999999999998</v>
      </c>
      <c r="K40" s="22"/>
      <c r="L40" s="22"/>
      <c r="M40" s="22"/>
      <c r="N40" s="22"/>
      <c r="O40" s="22"/>
      <c r="P40" s="22"/>
    </row>
    <row r="41" spans="1:16" ht="39" customHeight="1" x14ac:dyDescent="0.2">
      <c r="A41" s="22"/>
      <c r="B41" s="35"/>
      <c r="C41" s="1204" t="s">
        <v>567</v>
      </c>
      <c r="D41" s="1205"/>
      <c r="E41" s="1206"/>
      <c r="F41" s="36">
        <v>0</v>
      </c>
      <c r="G41" s="37">
        <v>0</v>
      </c>
      <c r="H41" s="37">
        <v>0</v>
      </c>
      <c r="I41" s="37">
        <v>0</v>
      </c>
      <c r="J41" s="38">
        <v>0.08</v>
      </c>
      <c r="K41" s="22"/>
      <c r="L41" s="22"/>
      <c r="M41" s="22"/>
      <c r="N41" s="22"/>
      <c r="O41" s="22"/>
      <c r="P41" s="22"/>
    </row>
    <row r="42" spans="1:16" ht="39" customHeight="1" x14ac:dyDescent="0.2">
      <c r="A42" s="22"/>
      <c r="B42" s="39"/>
      <c r="C42" s="1204" t="s">
        <v>568</v>
      </c>
      <c r="D42" s="1205"/>
      <c r="E42" s="1206"/>
      <c r="F42" s="36" t="s">
        <v>511</v>
      </c>
      <c r="G42" s="37" t="s">
        <v>511</v>
      </c>
      <c r="H42" s="37" t="s">
        <v>511</v>
      </c>
      <c r="I42" s="37" t="s">
        <v>511</v>
      </c>
      <c r="J42" s="38" t="s">
        <v>511</v>
      </c>
      <c r="K42" s="22"/>
      <c r="L42" s="22"/>
      <c r="M42" s="22"/>
      <c r="N42" s="22"/>
      <c r="O42" s="22"/>
      <c r="P42" s="22"/>
    </row>
    <row r="43" spans="1:16" ht="39" customHeight="1" thickBot="1" x14ac:dyDescent="0.25">
      <c r="A43" s="22"/>
      <c r="B43" s="40"/>
      <c r="C43" s="1207" t="s">
        <v>569</v>
      </c>
      <c r="D43" s="1208"/>
      <c r="E43" s="1209"/>
      <c r="F43" s="41">
        <v>0.18</v>
      </c>
      <c r="G43" s="42">
        <v>0.16</v>
      </c>
      <c r="H43" s="42">
        <v>0.1</v>
      </c>
      <c r="I43" s="42">
        <v>0.41</v>
      </c>
      <c r="J43" s="43">
        <v>0.09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t3wKDzSMT1FHddDSk1GGwvQRQQoArxrdbZGEM5hsrQa2gXh3yfYApAisoh5hZOStYkgLsmgdLw3bGQ4MRW3Sg==" saltValue="8vx7QIB67aOEBYrHBDtf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2832</v>
      </c>
      <c r="L45" s="60">
        <v>2730</v>
      </c>
      <c r="M45" s="60">
        <v>2835</v>
      </c>
      <c r="N45" s="60">
        <v>3116</v>
      </c>
      <c r="O45" s="61">
        <v>3433</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2">
      <c r="A47" s="48"/>
      <c r="B47" s="1214"/>
      <c r="C47" s="1215"/>
      <c r="D47" s="62"/>
      <c r="E47" s="1220" t="s">
        <v>14</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2">
      <c r="A48" s="48"/>
      <c r="B48" s="1214"/>
      <c r="C48" s="1215"/>
      <c r="D48" s="62"/>
      <c r="E48" s="1220" t="s">
        <v>15</v>
      </c>
      <c r="F48" s="1220"/>
      <c r="G48" s="1220"/>
      <c r="H48" s="1220"/>
      <c r="I48" s="1220"/>
      <c r="J48" s="1221"/>
      <c r="K48" s="63">
        <v>1046</v>
      </c>
      <c r="L48" s="64">
        <v>987</v>
      </c>
      <c r="M48" s="64">
        <v>999</v>
      </c>
      <c r="N48" s="64">
        <v>913</v>
      </c>
      <c r="O48" s="65">
        <v>817</v>
      </c>
      <c r="P48" s="48"/>
      <c r="Q48" s="48"/>
      <c r="R48" s="48"/>
      <c r="S48" s="48"/>
      <c r="T48" s="48"/>
      <c r="U48" s="48"/>
    </row>
    <row r="49" spans="1:21" ht="30.75" customHeight="1" x14ac:dyDescent="0.2">
      <c r="A49" s="48"/>
      <c r="B49" s="1214"/>
      <c r="C49" s="1215"/>
      <c r="D49" s="62"/>
      <c r="E49" s="1220" t="s">
        <v>16</v>
      </c>
      <c r="F49" s="1220"/>
      <c r="G49" s="1220"/>
      <c r="H49" s="1220"/>
      <c r="I49" s="1220"/>
      <c r="J49" s="1221"/>
      <c r="K49" s="63">
        <v>273</v>
      </c>
      <c r="L49" s="64">
        <v>315</v>
      </c>
      <c r="M49" s="64">
        <v>291</v>
      </c>
      <c r="N49" s="64">
        <v>279</v>
      </c>
      <c r="O49" s="65">
        <v>238</v>
      </c>
      <c r="P49" s="48"/>
      <c r="Q49" s="48"/>
      <c r="R49" s="48"/>
      <c r="S49" s="48"/>
      <c r="T49" s="48"/>
      <c r="U49" s="48"/>
    </row>
    <row r="50" spans="1:21" ht="30.75" customHeight="1" x14ac:dyDescent="0.2">
      <c r="A50" s="48"/>
      <c r="B50" s="1214"/>
      <c r="C50" s="1215"/>
      <c r="D50" s="62"/>
      <c r="E50" s="1220" t="s">
        <v>17</v>
      </c>
      <c r="F50" s="1220"/>
      <c r="G50" s="1220"/>
      <c r="H50" s="1220"/>
      <c r="I50" s="1220"/>
      <c r="J50" s="1221"/>
      <c r="K50" s="63">
        <v>38</v>
      </c>
      <c r="L50" s="64">
        <v>35</v>
      </c>
      <c r="M50" s="64">
        <v>35</v>
      </c>
      <c r="N50" s="64">
        <v>35</v>
      </c>
      <c r="O50" s="65">
        <v>37</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2560</v>
      </c>
      <c r="L52" s="64">
        <v>2624</v>
      </c>
      <c r="M52" s="64">
        <v>2818</v>
      </c>
      <c r="N52" s="64">
        <v>2956</v>
      </c>
      <c r="O52" s="65">
        <v>3111</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1629</v>
      </c>
      <c r="L53" s="69">
        <v>1443</v>
      </c>
      <c r="M53" s="69">
        <v>1342</v>
      </c>
      <c r="N53" s="69">
        <v>1387</v>
      </c>
      <c r="O53" s="70">
        <v>1414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28" t="s">
        <v>25</v>
      </c>
      <c r="C57" s="1229"/>
      <c r="D57" s="1232" t="s">
        <v>26</v>
      </c>
      <c r="E57" s="1233"/>
      <c r="F57" s="1233"/>
      <c r="G57" s="1233"/>
      <c r="H57" s="1233"/>
      <c r="I57" s="1233"/>
      <c r="J57" s="1234"/>
      <c r="K57" s="83" t="s">
        <v>594</v>
      </c>
      <c r="L57" s="84" t="s">
        <v>594</v>
      </c>
      <c r="M57" s="84" t="s">
        <v>594</v>
      </c>
      <c r="N57" s="84" t="s">
        <v>594</v>
      </c>
      <c r="O57" s="85" t="s">
        <v>594</v>
      </c>
    </row>
    <row r="58" spans="1:21" ht="31.5" customHeight="1" thickBot="1" x14ac:dyDescent="0.25">
      <c r="B58" s="1230"/>
      <c r="C58" s="1231"/>
      <c r="D58" s="1235" t="s">
        <v>27</v>
      </c>
      <c r="E58" s="1236"/>
      <c r="F58" s="1236"/>
      <c r="G58" s="1236"/>
      <c r="H58" s="1236"/>
      <c r="I58" s="1236"/>
      <c r="J58" s="1237"/>
      <c r="K58" s="86" t="s">
        <v>594</v>
      </c>
      <c r="L58" s="87" t="s">
        <v>594</v>
      </c>
      <c r="M58" s="87" t="s">
        <v>594</v>
      </c>
      <c r="N58" s="87" t="s">
        <v>594</v>
      </c>
      <c r="O58" s="88" t="s">
        <v>594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oQO/kt5/RmEhHiZpoAMGEJtsb8Wrf95APMPC74VINuYhA8rMy0AT52fcIkQ515ovB8dd1rHsZiwEp5I08XRJw==" saltValue="peaCUyIM0nuk2+GbJ0nS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38" t="s">
        <v>30</v>
      </c>
      <c r="C41" s="1239"/>
      <c r="D41" s="102"/>
      <c r="E41" s="1244" t="s">
        <v>31</v>
      </c>
      <c r="F41" s="1244"/>
      <c r="G41" s="1244"/>
      <c r="H41" s="1245"/>
      <c r="I41" s="103">
        <v>39477</v>
      </c>
      <c r="J41" s="104">
        <v>39869</v>
      </c>
      <c r="K41" s="104">
        <v>40068</v>
      </c>
      <c r="L41" s="104">
        <v>43091</v>
      </c>
      <c r="M41" s="105">
        <v>42802</v>
      </c>
    </row>
    <row r="42" spans="2:13" ht="27.75" customHeight="1" x14ac:dyDescent="0.2">
      <c r="B42" s="1240"/>
      <c r="C42" s="1241"/>
      <c r="D42" s="106"/>
      <c r="E42" s="1246" t="s">
        <v>32</v>
      </c>
      <c r="F42" s="1246"/>
      <c r="G42" s="1246"/>
      <c r="H42" s="1247"/>
      <c r="I42" s="107">
        <v>315</v>
      </c>
      <c r="J42" s="108">
        <v>281</v>
      </c>
      <c r="K42" s="108">
        <v>242</v>
      </c>
      <c r="L42" s="108">
        <v>206</v>
      </c>
      <c r="M42" s="109">
        <v>178</v>
      </c>
    </row>
    <row r="43" spans="2:13" ht="27.75" customHeight="1" x14ac:dyDescent="0.2">
      <c r="B43" s="1240"/>
      <c r="C43" s="1241"/>
      <c r="D43" s="106"/>
      <c r="E43" s="1246" t="s">
        <v>33</v>
      </c>
      <c r="F43" s="1246"/>
      <c r="G43" s="1246"/>
      <c r="H43" s="1247"/>
      <c r="I43" s="107">
        <v>8816</v>
      </c>
      <c r="J43" s="108">
        <v>9117</v>
      </c>
      <c r="K43" s="108">
        <v>9695</v>
      </c>
      <c r="L43" s="108">
        <v>9749</v>
      </c>
      <c r="M43" s="109">
        <v>12626</v>
      </c>
    </row>
    <row r="44" spans="2:13" ht="27.75" customHeight="1" x14ac:dyDescent="0.2">
      <c r="B44" s="1240"/>
      <c r="C44" s="1241"/>
      <c r="D44" s="106"/>
      <c r="E44" s="1246" t="s">
        <v>34</v>
      </c>
      <c r="F44" s="1246"/>
      <c r="G44" s="1246"/>
      <c r="H44" s="1247"/>
      <c r="I44" s="107">
        <v>1353</v>
      </c>
      <c r="J44" s="108">
        <v>1180</v>
      </c>
      <c r="K44" s="108">
        <v>1165</v>
      </c>
      <c r="L44" s="108">
        <v>3043</v>
      </c>
      <c r="M44" s="109">
        <v>516</v>
      </c>
    </row>
    <row r="45" spans="2:13" ht="27.75" customHeight="1" x14ac:dyDescent="0.2">
      <c r="B45" s="1240"/>
      <c r="C45" s="1241"/>
      <c r="D45" s="106"/>
      <c r="E45" s="1246" t="s">
        <v>35</v>
      </c>
      <c r="F45" s="1246"/>
      <c r="G45" s="1246"/>
      <c r="H45" s="1247"/>
      <c r="I45" s="107">
        <v>9166</v>
      </c>
      <c r="J45" s="108">
        <v>8780</v>
      </c>
      <c r="K45" s="108">
        <v>8586</v>
      </c>
      <c r="L45" s="108">
        <v>7858</v>
      </c>
      <c r="M45" s="109">
        <v>6165</v>
      </c>
    </row>
    <row r="46" spans="2:13" ht="27.75" customHeight="1" x14ac:dyDescent="0.2">
      <c r="B46" s="1240"/>
      <c r="C46" s="1241"/>
      <c r="D46" s="110"/>
      <c r="E46" s="1246" t="s">
        <v>36</v>
      </c>
      <c r="F46" s="1246"/>
      <c r="G46" s="1246"/>
      <c r="H46" s="1247"/>
      <c r="I46" s="107" t="s">
        <v>511</v>
      </c>
      <c r="J46" s="108">
        <v>2</v>
      </c>
      <c r="K46" s="108" t="s">
        <v>511</v>
      </c>
      <c r="L46" s="108">
        <v>0</v>
      </c>
      <c r="M46" s="109" t="s">
        <v>511</v>
      </c>
    </row>
    <row r="47" spans="2:13" ht="27.75" customHeight="1" x14ac:dyDescent="0.2">
      <c r="B47" s="1240"/>
      <c r="C47" s="1241"/>
      <c r="D47" s="111"/>
      <c r="E47" s="1248" t="s">
        <v>37</v>
      </c>
      <c r="F47" s="1249"/>
      <c r="G47" s="1249"/>
      <c r="H47" s="1250"/>
      <c r="I47" s="107" t="s">
        <v>511</v>
      </c>
      <c r="J47" s="108" t="s">
        <v>511</v>
      </c>
      <c r="K47" s="108" t="s">
        <v>511</v>
      </c>
      <c r="L47" s="108" t="s">
        <v>511</v>
      </c>
      <c r="M47" s="109" t="s">
        <v>511</v>
      </c>
    </row>
    <row r="48" spans="2:13" ht="27.75" customHeight="1" x14ac:dyDescent="0.2">
      <c r="B48" s="1240"/>
      <c r="C48" s="1241"/>
      <c r="D48" s="106"/>
      <c r="E48" s="1246" t="s">
        <v>38</v>
      </c>
      <c r="F48" s="1246"/>
      <c r="G48" s="1246"/>
      <c r="H48" s="1247"/>
      <c r="I48" s="107" t="s">
        <v>511</v>
      </c>
      <c r="J48" s="108" t="s">
        <v>511</v>
      </c>
      <c r="K48" s="108" t="s">
        <v>511</v>
      </c>
      <c r="L48" s="108" t="s">
        <v>511</v>
      </c>
      <c r="M48" s="109" t="s">
        <v>511</v>
      </c>
    </row>
    <row r="49" spans="2:13" ht="27.75" customHeight="1" x14ac:dyDescent="0.2">
      <c r="B49" s="1242"/>
      <c r="C49" s="1243"/>
      <c r="D49" s="106"/>
      <c r="E49" s="1246" t="s">
        <v>39</v>
      </c>
      <c r="F49" s="1246"/>
      <c r="G49" s="1246"/>
      <c r="H49" s="1247"/>
      <c r="I49" s="107" t="s">
        <v>511</v>
      </c>
      <c r="J49" s="108" t="s">
        <v>511</v>
      </c>
      <c r="K49" s="108" t="s">
        <v>511</v>
      </c>
      <c r="L49" s="108" t="s">
        <v>511</v>
      </c>
      <c r="M49" s="109" t="s">
        <v>511</v>
      </c>
    </row>
    <row r="50" spans="2:13" ht="27.75" customHeight="1" x14ac:dyDescent="0.2">
      <c r="B50" s="1251" t="s">
        <v>40</v>
      </c>
      <c r="C50" s="1252"/>
      <c r="D50" s="112"/>
      <c r="E50" s="1246" t="s">
        <v>41</v>
      </c>
      <c r="F50" s="1246"/>
      <c r="G50" s="1246"/>
      <c r="H50" s="1247"/>
      <c r="I50" s="107">
        <v>11754</v>
      </c>
      <c r="J50" s="108">
        <v>11812</v>
      </c>
      <c r="K50" s="108">
        <v>11862</v>
      </c>
      <c r="L50" s="108">
        <v>12153</v>
      </c>
      <c r="M50" s="109">
        <v>12206</v>
      </c>
    </row>
    <row r="51" spans="2:13" ht="27.75" customHeight="1" x14ac:dyDescent="0.2">
      <c r="B51" s="1240"/>
      <c r="C51" s="1241"/>
      <c r="D51" s="106"/>
      <c r="E51" s="1246" t="s">
        <v>42</v>
      </c>
      <c r="F51" s="1246"/>
      <c r="G51" s="1246"/>
      <c r="H51" s="1247"/>
      <c r="I51" s="107">
        <v>1446</v>
      </c>
      <c r="J51" s="108">
        <v>1377</v>
      </c>
      <c r="K51" s="108">
        <v>1382</v>
      </c>
      <c r="L51" s="108">
        <v>1515</v>
      </c>
      <c r="M51" s="109">
        <v>1740</v>
      </c>
    </row>
    <row r="52" spans="2:13" ht="27.75" customHeight="1" x14ac:dyDescent="0.2">
      <c r="B52" s="1242"/>
      <c r="C52" s="1243"/>
      <c r="D52" s="106"/>
      <c r="E52" s="1246" t="s">
        <v>43</v>
      </c>
      <c r="F52" s="1246"/>
      <c r="G52" s="1246"/>
      <c r="H52" s="1247"/>
      <c r="I52" s="107">
        <v>35562</v>
      </c>
      <c r="J52" s="108">
        <v>36690</v>
      </c>
      <c r="K52" s="108">
        <v>37173</v>
      </c>
      <c r="L52" s="108">
        <v>39497</v>
      </c>
      <c r="M52" s="109">
        <v>39537</v>
      </c>
    </row>
    <row r="53" spans="2:13" ht="27.75" customHeight="1" thickBot="1" x14ac:dyDescent="0.25">
      <c r="B53" s="1253" t="s">
        <v>44</v>
      </c>
      <c r="C53" s="1254"/>
      <c r="D53" s="113"/>
      <c r="E53" s="1255" t="s">
        <v>45</v>
      </c>
      <c r="F53" s="1255"/>
      <c r="G53" s="1255"/>
      <c r="H53" s="1256"/>
      <c r="I53" s="114">
        <v>10366</v>
      </c>
      <c r="J53" s="115">
        <v>9350</v>
      </c>
      <c r="K53" s="115">
        <v>9338</v>
      </c>
      <c r="L53" s="115">
        <v>10782</v>
      </c>
      <c r="M53" s="116">
        <v>8803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kAk/oR/+nq+zIZnSyuyDnxZ5SVHq75xjdGbJGZgcEJaK5gsWuIE6YW4eJZ4egjfJBGXz4pwHNFr1ZpXyx4n2g==" saltValue="s5+Ag2t+If6nYmC8IAuY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554</v>
      </c>
      <c r="G54" s="125" t="s">
        <v>555</v>
      </c>
      <c r="H54" s="126" t="s">
        <v>556</v>
      </c>
    </row>
    <row r="55" spans="2:8" ht="52.5" customHeight="1" x14ac:dyDescent="0.2">
      <c r="B55" s="127"/>
      <c r="C55" s="1265" t="s">
        <v>48</v>
      </c>
      <c r="D55" s="1265"/>
      <c r="E55" s="1266"/>
      <c r="F55" s="128">
        <v>6808</v>
      </c>
      <c r="G55" s="128">
        <v>6554</v>
      </c>
      <c r="H55" s="129">
        <v>6161</v>
      </c>
    </row>
    <row r="56" spans="2:8" ht="52.5" customHeight="1" x14ac:dyDescent="0.2">
      <c r="B56" s="130"/>
      <c r="C56" s="1267" t="s">
        <v>49</v>
      </c>
      <c r="D56" s="1267"/>
      <c r="E56" s="1268"/>
      <c r="F56" s="131">
        <v>1008</v>
      </c>
      <c r="G56" s="131">
        <v>1009</v>
      </c>
      <c r="H56" s="132">
        <v>1009</v>
      </c>
    </row>
    <row r="57" spans="2:8" ht="53.25" customHeight="1" x14ac:dyDescent="0.2">
      <c r="B57" s="130"/>
      <c r="C57" s="1269" t="s">
        <v>50</v>
      </c>
      <c r="D57" s="1269"/>
      <c r="E57" s="1270"/>
      <c r="F57" s="133">
        <v>6366</v>
      </c>
      <c r="G57" s="133">
        <v>6288</v>
      </c>
      <c r="H57" s="134">
        <v>6236</v>
      </c>
    </row>
    <row r="58" spans="2:8" ht="45.75" customHeight="1" x14ac:dyDescent="0.2">
      <c r="B58" s="135"/>
      <c r="C58" s="1257" t="s">
        <v>589</v>
      </c>
      <c r="D58" s="1258"/>
      <c r="E58" s="1259"/>
      <c r="F58" s="136">
        <v>3450</v>
      </c>
      <c r="G58" s="136">
        <v>3450</v>
      </c>
      <c r="H58" s="137">
        <v>3450</v>
      </c>
    </row>
    <row r="59" spans="2:8" ht="45.75" customHeight="1" x14ac:dyDescent="0.2">
      <c r="B59" s="135"/>
      <c r="C59" s="1257" t="s">
        <v>590</v>
      </c>
      <c r="D59" s="1258"/>
      <c r="E59" s="1259"/>
      <c r="F59" s="136">
        <v>2150</v>
      </c>
      <c r="G59" s="136">
        <v>2110</v>
      </c>
      <c r="H59" s="137">
        <v>2031</v>
      </c>
    </row>
    <row r="60" spans="2:8" ht="45.75" customHeight="1" x14ac:dyDescent="0.2">
      <c r="B60" s="135"/>
      <c r="C60" s="1257" t="s">
        <v>591</v>
      </c>
      <c r="D60" s="1258"/>
      <c r="E60" s="1259"/>
      <c r="F60" s="136">
        <v>227</v>
      </c>
      <c r="G60" s="136">
        <v>248</v>
      </c>
      <c r="H60" s="137">
        <v>279</v>
      </c>
    </row>
    <row r="61" spans="2:8" ht="45.75" customHeight="1" x14ac:dyDescent="0.2">
      <c r="B61" s="135"/>
      <c r="C61" s="1257" t="s">
        <v>592</v>
      </c>
      <c r="D61" s="1258"/>
      <c r="E61" s="1259"/>
      <c r="F61" s="136">
        <v>200</v>
      </c>
      <c r="G61" s="136">
        <v>198</v>
      </c>
      <c r="H61" s="137">
        <v>197</v>
      </c>
    </row>
    <row r="62" spans="2:8" ht="45.75" customHeight="1" thickBot="1" x14ac:dyDescent="0.25">
      <c r="B62" s="138"/>
      <c r="C62" s="1260" t="s">
        <v>593</v>
      </c>
      <c r="D62" s="1261"/>
      <c r="E62" s="1262"/>
      <c r="F62" s="139">
        <v>58</v>
      </c>
      <c r="G62" s="139">
        <v>83</v>
      </c>
      <c r="H62" s="140">
        <v>116</v>
      </c>
    </row>
    <row r="63" spans="2:8" ht="52.5" customHeight="1" thickBot="1" x14ac:dyDescent="0.25">
      <c r="B63" s="141"/>
      <c r="C63" s="1263" t="s">
        <v>51</v>
      </c>
      <c r="D63" s="1263"/>
      <c r="E63" s="1264"/>
      <c r="F63" s="142">
        <v>14183</v>
      </c>
      <c r="G63" s="142">
        <v>13851</v>
      </c>
      <c r="H63" s="143">
        <v>13407</v>
      </c>
    </row>
    <row r="64" spans="2:8" ht="15" customHeight="1" x14ac:dyDescent="0.2"/>
  </sheetData>
  <sheetProtection algorithmName="SHA-512" hashValue="5sNeGj+bE1Itygf9x2Gk3TMdt2011m5BNxO2ncv5c5HmAoE0m6rmQGqry6D3qGintdvLvZr8m1x3oX2fwBVCLA==" saltValue="07g32468OwjVlfAIikGQ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2"/>
  <cols>
    <col min="1" max="1" width="6.33203125" style="1271" customWidth="1"/>
    <col min="2" max="107" width="2.44140625" style="1271" customWidth="1"/>
    <col min="108" max="108" width="6.109375" style="1273" customWidth="1"/>
    <col min="109" max="109" width="5.88671875" style="1272" customWidth="1"/>
    <col min="110" max="110" width="19.109375" style="1271" hidden="1"/>
    <col min="111" max="115" width="12.6640625" style="1271" hidden="1"/>
    <col min="116" max="349" width="8.6640625" style="1271" hidden="1"/>
    <col min="350" max="355" width="14.88671875" style="1271" hidden="1"/>
    <col min="356" max="357" width="15.88671875" style="1271" hidden="1"/>
    <col min="358" max="363" width="16.109375" style="1271" hidden="1"/>
    <col min="364" max="364" width="6.109375" style="1271" hidden="1"/>
    <col min="365" max="365" width="3" style="1271" hidden="1"/>
    <col min="366" max="605" width="8.6640625" style="1271" hidden="1"/>
    <col min="606" max="611" width="14.88671875" style="1271" hidden="1"/>
    <col min="612" max="613" width="15.88671875" style="1271" hidden="1"/>
    <col min="614" max="619" width="16.109375" style="1271" hidden="1"/>
    <col min="620" max="620" width="6.109375" style="1271" hidden="1"/>
    <col min="621" max="621" width="3" style="1271" hidden="1"/>
    <col min="622" max="861" width="8.6640625" style="1271" hidden="1"/>
    <col min="862" max="867" width="14.88671875" style="1271" hidden="1"/>
    <col min="868" max="869" width="15.88671875" style="1271" hidden="1"/>
    <col min="870" max="875" width="16.109375" style="1271" hidden="1"/>
    <col min="876" max="876" width="6.109375" style="1271" hidden="1"/>
    <col min="877" max="877" width="3" style="1271" hidden="1"/>
    <col min="878" max="1117" width="8.6640625" style="1271" hidden="1"/>
    <col min="1118" max="1123" width="14.88671875" style="1271" hidden="1"/>
    <col min="1124" max="1125" width="15.88671875" style="1271" hidden="1"/>
    <col min="1126" max="1131" width="16.109375" style="1271" hidden="1"/>
    <col min="1132" max="1132" width="6.109375" style="1271" hidden="1"/>
    <col min="1133" max="1133" width="3" style="1271" hidden="1"/>
    <col min="1134" max="1373" width="8.6640625" style="1271" hidden="1"/>
    <col min="1374" max="1379" width="14.88671875" style="1271" hidden="1"/>
    <col min="1380" max="1381" width="15.88671875" style="1271" hidden="1"/>
    <col min="1382" max="1387" width="16.109375" style="1271" hidden="1"/>
    <col min="1388" max="1388" width="6.109375" style="1271" hidden="1"/>
    <col min="1389" max="1389" width="3" style="1271" hidden="1"/>
    <col min="1390" max="1629" width="8.6640625" style="1271" hidden="1"/>
    <col min="1630" max="1635" width="14.88671875" style="1271" hidden="1"/>
    <col min="1636" max="1637" width="15.88671875" style="1271" hidden="1"/>
    <col min="1638" max="1643" width="16.109375" style="1271" hidden="1"/>
    <col min="1644" max="1644" width="6.109375" style="1271" hidden="1"/>
    <col min="1645" max="1645" width="3" style="1271" hidden="1"/>
    <col min="1646" max="1885" width="8.6640625" style="1271" hidden="1"/>
    <col min="1886" max="1891" width="14.88671875" style="1271" hidden="1"/>
    <col min="1892" max="1893" width="15.88671875" style="1271" hidden="1"/>
    <col min="1894" max="1899" width="16.109375" style="1271" hidden="1"/>
    <col min="1900" max="1900" width="6.109375" style="1271" hidden="1"/>
    <col min="1901" max="1901" width="3" style="1271" hidden="1"/>
    <col min="1902" max="2141" width="8.6640625" style="1271" hidden="1"/>
    <col min="2142" max="2147" width="14.88671875" style="1271" hidden="1"/>
    <col min="2148" max="2149" width="15.88671875" style="1271" hidden="1"/>
    <col min="2150" max="2155" width="16.109375" style="1271" hidden="1"/>
    <col min="2156" max="2156" width="6.109375" style="1271" hidden="1"/>
    <col min="2157" max="2157" width="3" style="1271" hidden="1"/>
    <col min="2158" max="2397" width="8.6640625" style="1271" hidden="1"/>
    <col min="2398" max="2403" width="14.88671875" style="1271" hidden="1"/>
    <col min="2404" max="2405" width="15.88671875" style="1271" hidden="1"/>
    <col min="2406" max="2411" width="16.109375" style="1271" hidden="1"/>
    <col min="2412" max="2412" width="6.109375" style="1271" hidden="1"/>
    <col min="2413" max="2413" width="3" style="1271" hidden="1"/>
    <col min="2414" max="2653" width="8.6640625" style="1271" hidden="1"/>
    <col min="2654" max="2659" width="14.88671875" style="1271" hidden="1"/>
    <col min="2660" max="2661" width="15.88671875" style="1271" hidden="1"/>
    <col min="2662" max="2667" width="16.109375" style="1271" hidden="1"/>
    <col min="2668" max="2668" width="6.109375" style="1271" hidden="1"/>
    <col min="2669" max="2669" width="3" style="1271" hidden="1"/>
    <col min="2670" max="2909" width="8.6640625" style="1271" hidden="1"/>
    <col min="2910" max="2915" width="14.88671875" style="1271" hidden="1"/>
    <col min="2916" max="2917" width="15.88671875" style="1271" hidden="1"/>
    <col min="2918" max="2923" width="16.109375" style="1271" hidden="1"/>
    <col min="2924" max="2924" width="6.109375" style="1271" hidden="1"/>
    <col min="2925" max="2925" width="3" style="1271" hidden="1"/>
    <col min="2926" max="3165" width="8.6640625" style="1271" hidden="1"/>
    <col min="3166" max="3171" width="14.88671875" style="1271" hidden="1"/>
    <col min="3172" max="3173" width="15.88671875" style="1271" hidden="1"/>
    <col min="3174" max="3179" width="16.109375" style="1271" hidden="1"/>
    <col min="3180" max="3180" width="6.109375" style="1271" hidden="1"/>
    <col min="3181" max="3181" width="3" style="1271" hidden="1"/>
    <col min="3182" max="3421" width="8.6640625" style="1271" hidden="1"/>
    <col min="3422" max="3427" width="14.88671875" style="1271" hidden="1"/>
    <col min="3428" max="3429" width="15.88671875" style="1271" hidden="1"/>
    <col min="3430" max="3435" width="16.109375" style="1271" hidden="1"/>
    <col min="3436" max="3436" width="6.109375" style="1271" hidden="1"/>
    <col min="3437" max="3437" width="3" style="1271" hidden="1"/>
    <col min="3438" max="3677" width="8.6640625" style="1271" hidden="1"/>
    <col min="3678" max="3683" width="14.88671875" style="1271" hidden="1"/>
    <col min="3684" max="3685" width="15.88671875" style="1271" hidden="1"/>
    <col min="3686" max="3691" width="16.109375" style="1271" hidden="1"/>
    <col min="3692" max="3692" width="6.109375" style="1271" hidden="1"/>
    <col min="3693" max="3693" width="3" style="1271" hidden="1"/>
    <col min="3694" max="3933" width="8.6640625" style="1271" hidden="1"/>
    <col min="3934" max="3939" width="14.88671875" style="1271" hidden="1"/>
    <col min="3940" max="3941" width="15.88671875" style="1271" hidden="1"/>
    <col min="3942" max="3947" width="16.109375" style="1271" hidden="1"/>
    <col min="3948" max="3948" width="6.109375" style="1271" hidden="1"/>
    <col min="3949" max="3949" width="3" style="1271" hidden="1"/>
    <col min="3950" max="4189" width="8.6640625" style="1271" hidden="1"/>
    <col min="4190" max="4195" width="14.88671875" style="1271" hidden="1"/>
    <col min="4196" max="4197" width="15.88671875" style="1271" hidden="1"/>
    <col min="4198" max="4203" width="16.109375" style="1271" hidden="1"/>
    <col min="4204" max="4204" width="6.109375" style="1271" hidden="1"/>
    <col min="4205" max="4205" width="3" style="1271" hidden="1"/>
    <col min="4206" max="4445" width="8.6640625" style="1271" hidden="1"/>
    <col min="4446" max="4451" width="14.88671875" style="1271" hidden="1"/>
    <col min="4452" max="4453" width="15.88671875" style="1271" hidden="1"/>
    <col min="4454" max="4459" width="16.109375" style="1271" hidden="1"/>
    <col min="4460" max="4460" width="6.109375" style="1271" hidden="1"/>
    <col min="4461" max="4461" width="3" style="1271" hidden="1"/>
    <col min="4462" max="4701" width="8.6640625" style="1271" hidden="1"/>
    <col min="4702" max="4707" width="14.88671875" style="1271" hidden="1"/>
    <col min="4708" max="4709" width="15.88671875" style="1271" hidden="1"/>
    <col min="4710" max="4715" width="16.109375" style="1271" hidden="1"/>
    <col min="4716" max="4716" width="6.109375" style="1271" hidden="1"/>
    <col min="4717" max="4717" width="3" style="1271" hidden="1"/>
    <col min="4718" max="4957" width="8.6640625" style="1271" hidden="1"/>
    <col min="4958" max="4963" width="14.88671875" style="1271" hidden="1"/>
    <col min="4964" max="4965" width="15.88671875" style="1271" hidden="1"/>
    <col min="4966" max="4971" width="16.109375" style="1271" hidden="1"/>
    <col min="4972" max="4972" width="6.109375" style="1271" hidden="1"/>
    <col min="4973" max="4973" width="3" style="1271" hidden="1"/>
    <col min="4974" max="5213" width="8.6640625" style="1271" hidden="1"/>
    <col min="5214" max="5219" width="14.88671875" style="1271" hidden="1"/>
    <col min="5220" max="5221" width="15.88671875" style="1271" hidden="1"/>
    <col min="5222" max="5227" width="16.109375" style="1271" hidden="1"/>
    <col min="5228" max="5228" width="6.109375" style="1271" hidden="1"/>
    <col min="5229" max="5229" width="3" style="1271" hidden="1"/>
    <col min="5230" max="5469" width="8.6640625" style="1271" hidden="1"/>
    <col min="5470" max="5475" width="14.88671875" style="1271" hidden="1"/>
    <col min="5476" max="5477" width="15.88671875" style="1271" hidden="1"/>
    <col min="5478" max="5483" width="16.109375" style="1271" hidden="1"/>
    <col min="5484" max="5484" width="6.109375" style="1271" hidden="1"/>
    <col min="5485" max="5485" width="3" style="1271" hidden="1"/>
    <col min="5486" max="5725" width="8.6640625" style="1271" hidden="1"/>
    <col min="5726" max="5731" width="14.88671875" style="1271" hidden="1"/>
    <col min="5732" max="5733" width="15.88671875" style="1271" hidden="1"/>
    <col min="5734" max="5739" width="16.109375" style="1271" hidden="1"/>
    <col min="5740" max="5740" width="6.109375" style="1271" hidden="1"/>
    <col min="5741" max="5741" width="3" style="1271" hidden="1"/>
    <col min="5742" max="5981" width="8.6640625" style="1271" hidden="1"/>
    <col min="5982" max="5987" width="14.88671875" style="1271" hidden="1"/>
    <col min="5988" max="5989" width="15.88671875" style="1271" hidden="1"/>
    <col min="5990" max="5995" width="16.109375" style="1271" hidden="1"/>
    <col min="5996" max="5996" width="6.109375" style="1271" hidden="1"/>
    <col min="5997" max="5997" width="3" style="1271" hidden="1"/>
    <col min="5998" max="6237" width="8.6640625" style="1271" hidden="1"/>
    <col min="6238" max="6243" width="14.88671875" style="1271" hidden="1"/>
    <col min="6244" max="6245" width="15.88671875" style="1271" hidden="1"/>
    <col min="6246" max="6251" width="16.109375" style="1271" hidden="1"/>
    <col min="6252" max="6252" width="6.109375" style="1271" hidden="1"/>
    <col min="6253" max="6253" width="3" style="1271" hidden="1"/>
    <col min="6254" max="6493" width="8.6640625" style="1271" hidden="1"/>
    <col min="6494" max="6499" width="14.88671875" style="1271" hidden="1"/>
    <col min="6500" max="6501" width="15.88671875" style="1271" hidden="1"/>
    <col min="6502" max="6507" width="16.109375" style="1271" hidden="1"/>
    <col min="6508" max="6508" width="6.109375" style="1271" hidden="1"/>
    <col min="6509" max="6509" width="3" style="1271" hidden="1"/>
    <col min="6510" max="6749" width="8.6640625" style="1271" hidden="1"/>
    <col min="6750" max="6755" width="14.88671875" style="1271" hidden="1"/>
    <col min="6756" max="6757" width="15.88671875" style="1271" hidden="1"/>
    <col min="6758" max="6763" width="16.109375" style="1271" hidden="1"/>
    <col min="6764" max="6764" width="6.109375" style="1271" hidden="1"/>
    <col min="6765" max="6765" width="3" style="1271" hidden="1"/>
    <col min="6766" max="7005" width="8.6640625" style="1271" hidden="1"/>
    <col min="7006" max="7011" width="14.88671875" style="1271" hidden="1"/>
    <col min="7012" max="7013" width="15.88671875" style="1271" hidden="1"/>
    <col min="7014" max="7019" width="16.109375" style="1271" hidden="1"/>
    <col min="7020" max="7020" width="6.109375" style="1271" hidden="1"/>
    <col min="7021" max="7021" width="3" style="1271" hidden="1"/>
    <col min="7022" max="7261" width="8.6640625" style="1271" hidden="1"/>
    <col min="7262" max="7267" width="14.88671875" style="1271" hidden="1"/>
    <col min="7268" max="7269" width="15.88671875" style="1271" hidden="1"/>
    <col min="7270" max="7275" width="16.109375" style="1271" hidden="1"/>
    <col min="7276" max="7276" width="6.109375" style="1271" hidden="1"/>
    <col min="7277" max="7277" width="3" style="1271" hidden="1"/>
    <col min="7278" max="7517" width="8.6640625" style="1271" hidden="1"/>
    <col min="7518" max="7523" width="14.88671875" style="1271" hidden="1"/>
    <col min="7524" max="7525" width="15.88671875" style="1271" hidden="1"/>
    <col min="7526" max="7531" width="16.109375" style="1271" hidden="1"/>
    <col min="7532" max="7532" width="6.109375" style="1271" hidden="1"/>
    <col min="7533" max="7533" width="3" style="1271" hidden="1"/>
    <col min="7534" max="7773" width="8.6640625" style="1271" hidden="1"/>
    <col min="7774" max="7779" width="14.88671875" style="1271" hidden="1"/>
    <col min="7780" max="7781" width="15.88671875" style="1271" hidden="1"/>
    <col min="7782" max="7787" width="16.109375" style="1271" hidden="1"/>
    <col min="7788" max="7788" width="6.109375" style="1271" hidden="1"/>
    <col min="7789" max="7789" width="3" style="1271" hidden="1"/>
    <col min="7790" max="8029" width="8.6640625" style="1271" hidden="1"/>
    <col min="8030" max="8035" width="14.88671875" style="1271" hidden="1"/>
    <col min="8036" max="8037" width="15.88671875" style="1271" hidden="1"/>
    <col min="8038" max="8043" width="16.109375" style="1271" hidden="1"/>
    <col min="8044" max="8044" width="6.109375" style="1271" hidden="1"/>
    <col min="8045" max="8045" width="3" style="1271" hidden="1"/>
    <col min="8046" max="8285" width="8.6640625" style="1271" hidden="1"/>
    <col min="8286" max="8291" width="14.88671875" style="1271" hidden="1"/>
    <col min="8292" max="8293" width="15.88671875" style="1271" hidden="1"/>
    <col min="8294" max="8299" width="16.109375" style="1271" hidden="1"/>
    <col min="8300" max="8300" width="6.109375" style="1271" hidden="1"/>
    <col min="8301" max="8301" width="3" style="1271" hidden="1"/>
    <col min="8302" max="8541" width="8.6640625" style="1271" hidden="1"/>
    <col min="8542" max="8547" width="14.88671875" style="1271" hidden="1"/>
    <col min="8548" max="8549" width="15.88671875" style="1271" hidden="1"/>
    <col min="8550" max="8555" width="16.109375" style="1271" hidden="1"/>
    <col min="8556" max="8556" width="6.109375" style="1271" hidden="1"/>
    <col min="8557" max="8557" width="3" style="1271" hidden="1"/>
    <col min="8558" max="8797" width="8.6640625" style="1271" hidden="1"/>
    <col min="8798" max="8803" width="14.88671875" style="1271" hidden="1"/>
    <col min="8804" max="8805" width="15.88671875" style="1271" hidden="1"/>
    <col min="8806" max="8811" width="16.109375" style="1271" hidden="1"/>
    <col min="8812" max="8812" width="6.109375" style="1271" hidden="1"/>
    <col min="8813" max="8813" width="3" style="1271" hidden="1"/>
    <col min="8814" max="9053" width="8.6640625" style="1271" hidden="1"/>
    <col min="9054" max="9059" width="14.88671875" style="1271" hidden="1"/>
    <col min="9060" max="9061" width="15.88671875" style="1271" hidden="1"/>
    <col min="9062" max="9067" width="16.109375" style="1271" hidden="1"/>
    <col min="9068" max="9068" width="6.109375" style="1271" hidden="1"/>
    <col min="9069" max="9069" width="3" style="1271" hidden="1"/>
    <col min="9070" max="9309" width="8.6640625" style="1271" hidden="1"/>
    <col min="9310" max="9315" width="14.88671875" style="1271" hidden="1"/>
    <col min="9316" max="9317" width="15.88671875" style="1271" hidden="1"/>
    <col min="9318" max="9323" width="16.109375" style="1271" hidden="1"/>
    <col min="9324" max="9324" width="6.109375" style="1271" hidden="1"/>
    <col min="9325" max="9325" width="3" style="1271" hidden="1"/>
    <col min="9326" max="9565" width="8.6640625" style="1271" hidden="1"/>
    <col min="9566" max="9571" width="14.88671875" style="1271" hidden="1"/>
    <col min="9572" max="9573" width="15.88671875" style="1271" hidden="1"/>
    <col min="9574" max="9579" width="16.109375" style="1271" hidden="1"/>
    <col min="9580" max="9580" width="6.109375" style="1271" hidden="1"/>
    <col min="9581" max="9581" width="3" style="1271" hidden="1"/>
    <col min="9582" max="9821" width="8.6640625" style="1271" hidden="1"/>
    <col min="9822" max="9827" width="14.88671875" style="1271" hidden="1"/>
    <col min="9828" max="9829" width="15.88671875" style="1271" hidden="1"/>
    <col min="9830" max="9835" width="16.109375" style="1271" hidden="1"/>
    <col min="9836" max="9836" width="6.109375" style="1271" hidden="1"/>
    <col min="9837" max="9837" width="3" style="1271" hidden="1"/>
    <col min="9838" max="10077" width="8.6640625" style="1271" hidden="1"/>
    <col min="10078" max="10083" width="14.88671875" style="1271" hidden="1"/>
    <col min="10084" max="10085" width="15.88671875" style="1271" hidden="1"/>
    <col min="10086" max="10091" width="16.109375" style="1271" hidden="1"/>
    <col min="10092" max="10092" width="6.109375" style="1271" hidden="1"/>
    <col min="10093" max="10093" width="3" style="1271" hidden="1"/>
    <col min="10094" max="10333" width="8.6640625" style="1271" hidden="1"/>
    <col min="10334" max="10339" width="14.88671875" style="1271" hidden="1"/>
    <col min="10340" max="10341" width="15.88671875" style="1271" hidden="1"/>
    <col min="10342" max="10347" width="16.109375" style="1271" hidden="1"/>
    <col min="10348" max="10348" width="6.109375" style="1271" hidden="1"/>
    <col min="10349" max="10349" width="3" style="1271" hidden="1"/>
    <col min="10350" max="10589" width="8.6640625" style="1271" hidden="1"/>
    <col min="10590" max="10595" width="14.88671875" style="1271" hidden="1"/>
    <col min="10596" max="10597" width="15.88671875" style="1271" hidden="1"/>
    <col min="10598" max="10603" width="16.109375" style="1271" hidden="1"/>
    <col min="10604" max="10604" width="6.109375" style="1271" hidden="1"/>
    <col min="10605" max="10605" width="3" style="1271" hidden="1"/>
    <col min="10606" max="10845" width="8.6640625" style="1271" hidden="1"/>
    <col min="10846" max="10851" width="14.88671875" style="1271" hidden="1"/>
    <col min="10852" max="10853" width="15.88671875" style="1271" hidden="1"/>
    <col min="10854" max="10859" width="16.109375" style="1271" hidden="1"/>
    <col min="10860" max="10860" width="6.109375" style="1271" hidden="1"/>
    <col min="10861" max="10861" width="3" style="1271" hidden="1"/>
    <col min="10862" max="11101" width="8.6640625" style="1271" hidden="1"/>
    <col min="11102" max="11107" width="14.88671875" style="1271" hidden="1"/>
    <col min="11108" max="11109" width="15.88671875" style="1271" hidden="1"/>
    <col min="11110" max="11115" width="16.109375" style="1271" hidden="1"/>
    <col min="11116" max="11116" width="6.109375" style="1271" hidden="1"/>
    <col min="11117" max="11117" width="3" style="1271" hidden="1"/>
    <col min="11118" max="11357" width="8.6640625" style="1271" hidden="1"/>
    <col min="11358" max="11363" width="14.88671875" style="1271" hidden="1"/>
    <col min="11364" max="11365" width="15.88671875" style="1271" hidden="1"/>
    <col min="11366" max="11371" width="16.109375" style="1271" hidden="1"/>
    <col min="11372" max="11372" width="6.109375" style="1271" hidden="1"/>
    <col min="11373" max="11373" width="3" style="1271" hidden="1"/>
    <col min="11374" max="11613" width="8.6640625" style="1271" hidden="1"/>
    <col min="11614" max="11619" width="14.88671875" style="1271" hidden="1"/>
    <col min="11620" max="11621" width="15.88671875" style="1271" hidden="1"/>
    <col min="11622" max="11627" width="16.109375" style="1271" hidden="1"/>
    <col min="11628" max="11628" width="6.109375" style="1271" hidden="1"/>
    <col min="11629" max="11629" width="3" style="1271" hidden="1"/>
    <col min="11630" max="11869" width="8.6640625" style="1271" hidden="1"/>
    <col min="11870" max="11875" width="14.88671875" style="1271" hidden="1"/>
    <col min="11876" max="11877" width="15.88671875" style="1271" hidden="1"/>
    <col min="11878" max="11883" width="16.109375" style="1271" hidden="1"/>
    <col min="11884" max="11884" width="6.109375" style="1271" hidden="1"/>
    <col min="11885" max="11885" width="3" style="1271" hidden="1"/>
    <col min="11886" max="12125" width="8.6640625" style="1271" hidden="1"/>
    <col min="12126" max="12131" width="14.88671875" style="1271" hidden="1"/>
    <col min="12132" max="12133" width="15.88671875" style="1271" hidden="1"/>
    <col min="12134" max="12139" width="16.109375" style="1271" hidden="1"/>
    <col min="12140" max="12140" width="6.109375" style="1271" hidden="1"/>
    <col min="12141" max="12141" width="3" style="1271" hidden="1"/>
    <col min="12142" max="12381" width="8.6640625" style="1271" hidden="1"/>
    <col min="12382" max="12387" width="14.88671875" style="1271" hidden="1"/>
    <col min="12388" max="12389" width="15.88671875" style="1271" hidden="1"/>
    <col min="12390" max="12395" width="16.109375" style="1271" hidden="1"/>
    <col min="12396" max="12396" width="6.109375" style="1271" hidden="1"/>
    <col min="12397" max="12397" width="3" style="1271" hidden="1"/>
    <col min="12398" max="12637" width="8.6640625" style="1271" hidden="1"/>
    <col min="12638" max="12643" width="14.88671875" style="1271" hidden="1"/>
    <col min="12644" max="12645" width="15.88671875" style="1271" hidden="1"/>
    <col min="12646" max="12651" width="16.109375" style="1271" hidden="1"/>
    <col min="12652" max="12652" width="6.109375" style="1271" hidden="1"/>
    <col min="12653" max="12653" width="3" style="1271" hidden="1"/>
    <col min="12654" max="12893" width="8.6640625" style="1271" hidden="1"/>
    <col min="12894" max="12899" width="14.88671875" style="1271" hidden="1"/>
    <col min="12900" max="12901" width="15.88671875" style="1271" hidden="1"/>
    <col min="12902" max="12907" width="16.109375" style="1271" hidden="1"/>
    <col min="12908" max="12908" width="6.109375" style="1271" hidden="1"/>
    <col min="12909" max="12909" width="3" style="1271" hidden="1"/>
    <col min="12910" max="13149" width="8.6640625" style="1271" hidden="1"/>
    <col min="13150" max="13155" width="14.88671875" style="1271" hidden="1"/>
    <col min="13156" max="13157" width="15.88671875" style="1271" hidden="1"/>
    <col min="13158" max="13163" width="16.109375" style="1271" hidden="1"/>
    <col min="13164" max="13164" width="6.109375" style="1271" hidden="1"/>
    <col min="13165" max="13165" width="3" style="1271" hidden="1"/>
    <col min="13166" max="13405" width="8.6640625" style="1271" hidden="1"/>
    <col min="13406" max="13411" width="14.88671875" style="1271" hidden="1"/>
    <col min="13412" max="13413" width="15.88671875" style="1271" hidden="1"/>
    <col min="13414" max="13419" width="16.109375" style="1271" hidden="1"/>
    <col min="13420" max="13420" width="6.109375" style="1271" hidden="1"/>
    <col min="13421" max="13421" width="3" style="1271" hidden="1"/>
    <col min="13422" max="13661" width="8.6640625" style="1271" hidden="1"/>
    <col min="13662" max="13667" width="14.88671875" style="1271" hidden="1"/>
    <col min="13668" max="13669" width="15.88671875" style="1271" hidden="1"/>
    <col min="13670" max="13675" width="16.109375" style="1271" hidden="1"/>
    <col min="13676" max="13676" width="6.109375" style="1271" hidden="1"/>
    <col min="13677" max="13677" width="3" style="1271" hidden="1"/>
    <col min="13678" max="13917" width="8.6640625" style="1271" hidden="1"/>
    <col min="13918" max="13923" width="14.88671875" style="1271" hidden="1"/>
    <col min="13924" max="13925" width="15.88671875" style="1271" hidden="1"/>
    <col min="13926" max="13931" width="16.109375" style="1271" hidden="1"/>
    <col min="13932" max="13932" width="6.109375" style="1271" hidden="1"/>
    <col min="13933" max="13933" width="3" style="1271" hidden="1"/>
    <col min="13934" max="14173" width="8.6640625" style="1271" hidden="1"/>
    <col min="14174" max="14179" width="14.88671875" style="1271" hidden="1"/>
    <col min="14180" max="14181" width="15.88671875" style="1271" hidden="1"/>
    <col min="14182" max="14187" width="16.109375" style="1271" hidden="1"/>
    <col min="14188" max="14188" width="6.109375" style="1271" hidden="1"/>
    <col min="14189" max="14189" width="3" style="1271" hidden="1"/>
    <col min="14190" max="14429" width="8.6640625" style="1271" hidden="1"/>
    <col min="14430" max="14435" width="14.88671875" style="1271" hidden="1"/>
    <col min="14436" max="14437" width="15.88671875" style="1271" hidden="1"/>
    <col min="14438" max="14443" width="16.109375" style="1271" hidden="1"/>
    <col min="14444" max="14444" width="6.109375" style="1271" hidden="1"/>
    <col min="14445" max="14445" width="3" style="1271" hidden="1"/>
    <col min="14446" max="14685" width="8.6640625" style="1271" hidden="1"/>
    <col min="14686" max="14691" width="14.88671875" style="1271" hidden="1"/>
    <col min="14692" max="14693" width="15.88671875" style="1271" hidden="1"/>
    <col min="14694" max="14699" width="16.109375" style="1271" hidden="1"/>
    <col min="14700" max="14700" width="6.109375" style="1271" hidden="1"/>
    <col min="14701" max="14701" width="3" style="1271" hidden="1"/>
    <col min="14702" max="14941" width="8.6640625" style="1271" hidden="1"/>
    <col min="14942" max="14947" width="14.88671875" style="1271" hidden="1"/>
    <col min="14948" max="14949" width="15.88671875" style="1271" hidden="1"/>
    <col min="14950" max="14955" width="16.109375" style="1271" hidden="1"/>
    <col min="14956" max="14956" width="6.109375" style="1271" hidden="1"/>
    <col min="14957" max="14957" width="3" style="1271" hidden="1"/>
    <col min="14958" max="15197" width="8.6640625" style="1271" hidden="1"/>
    <col min="15198" max="15203" width="14.88671875" style="1271" hidden="1"/>
    <col min="15204" max="15205" width="15.88671875" style="1271" hidden="1"/>
    <col min="15206" max="15211" width="16.109375" style="1271" hidden="1"/>
    <col min="15212" max="15212" width="6.109375" style="1271" hidden="1"/>
    <col min="15213" max="15213" width="3" style="1271" hidden="1"/>
    <col min="15214" max="15453" width="8.6640625" style="1271" hidden="1"/>
    <col min="15454" max="15459" width="14.88671875" style="1271" hidden="1"/>
    <col min="15460" max="15461" width="15.88671875" style="1271" hidden="1"/>
    <col min="15462" max="15467" width="16.109375" style="1271" hidden="1"/>
    <col min="15468" max="15468" width="6.109375" style="1271" hidden="1"/>
    <col min="15469" max="15469" width="3" style="1271" hidden="1"/>
    <col min="15470" max="15709" width="8.6640625" style="1271" hidden="1"/>
    <col min="15710" max="15715" width="14.88671875" style="1271" hidden="1"/>
    <col min="15716" max="15717" width="15.88671875" style="1271" hidden="1"/>
    <col min="15718" max="15723" width="16.109375" style="1271" hidden="1"/>
    <col min="15724" max="15724" width="6.109375" style="1271" hidden="1"/>
    <col min="15725" max="15725" width="3" style="1271" hidden="1"/>
    <col min="15726" max="15965" width="8.6640625" style="1271" hidden="1"/>
    <col min="15966" max="15971" width="14.88671875" style="1271" hidden="1"/>
    <col min="15972" max="15973" width="15.88671875" style="1271" hidden="1"/>
    <col min="15974" max="15979" width="16.109375" style="1271" hidden="1"/>
    <col min="15980" max="15980" width="6.109375" style="1271" hidden="1"/>
    <col min="15981" max="15981" width="3" style="1271" hidden="1"/>
    <col min="15982" max="16221" width="8.6640625" style="1271" hidden="1"/>
    <col min="16222" max="16227" width="14.88671875" style="1271" hidden="1"/>
    <col min="16228" max="16229" width="15.88671875" style="1271" hidden="1"/>
    <col min="16230" max="16235" width="16.109375" style="1271" hidden="1"/>
    <col min="16236" max="16236" width="6.109375" style="1271" hidden="1"/>
    <col min="16237" max="16237" width="3" style="1271" hidden="1"/>
    <col min="16238" max="16384" width="8.66406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2"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2"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2"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1"/>
      <c r="DE19" s="1271"/>
    </row>
    <row r="20" spans="1:351" ht="13.2" x14ac:dyDescent="0.2">
      <c r="DD20" s="1271"/>
      <c r="DE20" s="1271"/>
    </row>
    <row r="21" spans="1:351" ht="16.2"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2" x14ac:dyDescent="0.2">
      <c r="B22" s="1272"/>
      <c r="MM22" s="1325"/>
    </row>
    <row r="23" spans="1:351" ht="13.2" x14ac:dyDescent="0.2">
      <c r="B23" s="1272"/>
    </row>
    <row r="24" spans="1:351" ht="13.2" x14ac:dyDescent="0.2">
      <c r="B24" s="1272"/>
    </row>
    <row r="25" spans="1:351" ht="13.2" x14ac:dyDescent="0.2">
      <c r="B25" s="1272"/>
    </row>
    <row r="26" spans="1:351" ht="13.2" x14ac:dyDescent="0.2">
      <c r="B26" s="1272"/>
    </row>
    <row r="27" spans="1:351" ht="13.2" x14ac:dyDescent="0.2">
      <c r="B27" s="1272"/>
    </row>
    <row r="28" spans="1:351" ht="13.2" x14ac:dyDescent="0.2">
      <c r="B28" s="1272"/>
    </row>
    <row r="29" spans="1:351" ht="13.2" x14ac:dyDescent="0.2">
      <c r="B29" s="1272"/>
    </row>
    <row r="30" spans="1:351" ht="13.2" x14ac:dyDescent="0.2">
      <c r="B30" s="1272"/>
    </row>
    <row r="31" spans="1:351" ht="13.2" x14ac:dyDescent="0.2">
      <c r="B31" s="1272"/>
    </row>
    <row r="32" spans="1:351" ht="13.2" x14ac:dyDescent="0.2">
      <c r="B32" s="1272"/>
    </row>
    <row r="33" spans="2:109" ht="13.2" x14ac:dyDescent="0.2">
      <c r="B33" s="1272"/>
    </row>
    <row r="34" spans="2:109" ht="13.2" x14ac:dyDescent="0.2">
      <c r="B34" s="1272"/>
    </row>
    <row r="35" spans="2:109" ht="13.2" x14ac:dyDescent="0.2">
      <c r="B35" s="1272"/>
    </row>
    <row r="36" spans="2:109" ht="13.2" x14ac:dyDescent="0.2">
      <c r="B36" s="1272"/>
    </row>
    <row r="37" spans="2:109" ht="13.2" x14ac:dyDescent="0.2">
      <c r="B37" s="1272"/>
    </row>
    <row r="38" spans="2:109" ht="13.2" x14ac:dyDescent="0.2">
      <c r="B38" s="1272"/>
    </row>
    <row r="39" spans="2:109" ht="13.2"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2" x14ac:dyDescent="0.2">
      <c r="B40" s="1313"/>
      <c r="DD40" s="1313"/>
      <c r="DE40" s="1271"/>
    </row>
    <row r="41" spans="2:109" ht="16.2" x14ac:dyDescent="0.2">
      <c r="B41" s="1324" t="s">
        <v>606</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2" x14ac:dyDescent="0.2">
      <c r="B42" s="1272"/>
      <c r="G42" s="1309"/>
      <c r="I42" s="1308"/>
      <c r="J42" s="1308"/>
      <c r="K42" s="1308"/>
      <c r="AM42" s="1309"/>
      <c r="AN42" s="1309" t="s">
        <v>602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605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2"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2"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2"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2"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2"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2" x14ac:dyDescent="0.2">
      <c r="B49" s="1272"/>
      <c r="AN49" s="1271" t="s">
        <v>600</v>
      </c>
    </row>
    <row r="50" spans="1:109" ht="13.2"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599</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79">
        <v>59.2</v>
      </c>
      <c r="BQ51" s="1279"/>
      <c r="BR51" s="1279"/>
      <c r="BS51" s="1279"/>
      <c r="BT51" s="1279"/>
      <c r="BU51" s="1279"/>
      <c r="BV51" s="1279"/>
      <c r="BW51" s="1279"/>
      <c r="BX51" s="1279">
        <v>54.6</v>
      </c>
      <c r="BY51" s="1279"/>
      <c r="BZ51" s="1279"/>
      <c r="CA51" s="1279"/>
      <c r="CB51" s="1279"/>
      <c r="CC51" s="1279"/>
      <c r="CD51" s="1279"/>
      <c r="CE51" s="1279"/>
      <c r="CF51" s="1279">
        <v>55.2</v>
      </c>
      <c r="CG51" s="1279"/>
      <c r="CH51" s="1279"/>
      <c r="CI51" s="1279"/>
      <c r="CJ51" s="1279"/>
      <c r="CK51" s="1279"/>
      <c r="CL51" s="1279"/>
      <c r="CM51" s="1279"/>
      <c r="CN51" s="1279">
        <v>63.7</v>
      </c>
      <c r="CO51" s="1279"/>
      <c r="CP51" s="1279"/>
      <c r="CQ51" s="1279"/>
      <c r="CR51" s="1279"/>
      <c r="CS51" s="1279"/>
      <c r="CT51" s="1279"/>
      <c r="CU51" s="1279"/>
      <c r="CV51" s="1279">
        <v>52.2</v>
      </c>
      <c r="CW51" s="1279"/>
      <c r="CX51" s="1279"/>
      <c r="CY51" s="1279"/>
      <c r="CZ51" s="1279"/>
      <c r="DA51" s="1279"/>
      <c r="DB51" s="1279"/>
      <c r="DC51" s="1279"/>
    </row>
    <row r="52" spans="1:109" ht="13.2"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79">
        <v>41.7</v>
      </c>
      <c r="BQ53" s="1279"/>
      <c r="BR53" s="1279"/>
      <c r="BS53" s="1279"/>
      <c r="BT53" s="1279"/>
      <c r="BU53" s="1279"/>
      <c r="BV53" s="1279"/>
      <c r="BW53" s="1279"/>
      <c r="BX53" s="1279">
        <v>51.8</v>
      </c>
      <c r="BY53" s="1279"/>
      <c r="BZ53" s="1279"/>
      <c r="CA53" s="1279"/>
      <c r="CB53" s="1279"/>
      <c r="CC53" s="1279"/>
      <c r="CD53" s="1279"/>
      <c r="CE53" s="1279"/>
      <c r="CF53" s="1279">
        <v>52.9</v>
      </c>
      <c r="CG53" s="1279"/>
      <c r="CH53" s="1279"/>
      <c r="CI53" s="1279"/>
      <c r="CJ53" s="1279"/>
      <c r="CK53" s="1279"/>
      <c r="CL53" s="1279"/>
      <c r="CM53" s="1279"/>
      <c r="CN53" s="1279">
        <v>52.3</v>
      </c>
      <c r="CO53" s="1279"/>
      <c r="CP53" s="1279"/>
      <c r="CQ53" s="1279"/>
      <c r="CR53" s="1279"/>
      <c r="CS53" s="1279"/>
      <c r="CT53" s="1279"/>
      <c r="CU53" s="1279"/>
      <c r="CV53" s="1279">
        <v>51.7</v>
      </c>
      <c r="CW53" s="1279"/>
      <c r="CX53" s="1279"/>
      <c r="CY53" s="1279"/>
      <c r="CZ53" s="1279"/>
      <c r="DA53" s="1279"/>
      <c r="DB53" s="1279"/>
      <c r="DC53" s="1279"/>
    </row>
    <row r="54" spans="1:109" ht="13.2"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1308"/>
      <c r="B55" s="1272"/>
      <c r="G55" s="1284"/>
      <c r="H55" s="1284"/>
      <c r="I55" s="1284"/>
      <c r="J55" s="1284"/>
      <c r="K55" s="1287"/>
      <c r="L55" s="1287"/>
      <c r="M55" s="1287"/>
      <c r="N55" s="1287"/>
      <c r="AN55" s="1281" t="s">
        <v>598</v>
      </c>
      <c r="AO55" s="1281"/>
      <c r="AP55" s="1281"/>
      <c r="AQ55" s="1281"/>
      <c r="AR55" s="1281"/>
      <c r="AS55" s="1281"/>
      <c r="AT55" s="1281"/>
      <c r="AU55" s="1281"/>
      <c r="AV55" s="1281"/>
      <c r="AW55" s="1281"/>
      <c r="AX55" s="1281"/>
      <c r="AY55" s="1281"/>
      <c r="AZ55" s="1281"/>
      <c r="BA55" s="1281"/>
      <c r="BB55" s="1280" t="s">
        <v>597</v>
      </c>
      <c r="BC55" s="1280"/>
      <c r="BD55" s="1280"/>
      <c r="BE55" s="1280"/>
      <c r="BF55" s="1280"/>
      <c r="BG55" s="1280"/>
      <c r="BH55" s="1280"/>
      <c r="BI55" s="1280"/>
      <c r="BJ55" s="1280"/>
      <c r="BK55" s="1280"/>
      <c r="BL55" s="1280"/>
      <c r="BM55" s="1280"/>
      <c r="BN55" s="1280"/>
      <c r="BO55" s="1280"/>
      <c r="BP55" s="1279">
        <v>39</v>
      </c>
      <c r="BQ55" s="1279"/>
      <c r="BR55" s="1279"/>
      <c r="BS55" s="1279"/>
      <c r="BT55" s="1279"/>
      <c r="BU55" s="1279"/>
      <c r="BV55" s="1279"/>
      <c r="BW55" s="1279"/>
      <c r="BX55" s="1279">
        <v>32.5</v>
      </c>
      <c r="BY55" s="1279"/>
      <c r="BZ55" s="1279"/>
      <c r="CA55" s="1279"/>
      <c r="CB55" s="1279"/>
      <c r="CC55" s="1279"/>
      <c r="CD55" s="1279"/>
      <c r="CE55" s="1279"/>
      <c r="CF55" s="1279">
        <v>30.2</v>
      </c>
      <c r="CG55" s="1279"/>
      <c r="CH55" s="1279"/>
      <c r="CI55" s="1279"/>
      <c r="CJ55" s="1279"/>
      <c r="CK55" s="1279"/>
      <c r="CL55" s="1279"/>
      <c r="CM55" s="1279"/>
      <c r="CN55" s="1279">
        <v>25.4</v>
      </c>
      <c r="CO55" s="1279"/>
      <c r="CP55" s="1279"/>
      <c r="CQ55" s="1279"/>
      <c r="CR55" s="1279"/>
      <c r="CS55" s="1279"/>
      <c r="CT55" s="1279"/>
      <c r="CU55" s="1279"/>
      <c r="CV55" s="1279">
        <v>22.9</v>
      </c>
      <c r="CW55" s="1279"/>
      <c r="CX55" s="1279"/>
      <c r="CY55" s="1279"/>
      <c r="CZ55" s="1279"/>
      <c r="DA55" s="1279"/>
      <c r="DB55" s="1279"/>
      <c r="DC55" s="1279"/>
    </row>
    <row r="56" spans="1:109" ht="13.2"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2"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79">
        <v>55.4</v>
      </c>
      <c r="BQ57" s="1279"/>
      <c r="BR57" s="1279"/>
      <c r="BS57" s="1279"/>
      <c r="BT57" s="1279"/>
      <c r="BU57" s="1279"/>
      <c r="BV57" s="1279"/>
      <c r="BW57" s="1279"/>
      <c r="BX57" s="1279">
        <v>57</v>
      </c>
      <c r="BY57" s="1279"/>
      <c r="BZ57" s="1279"/>
      <c r="CA57" s="1279"/>
      <c r="CB57" s="1279"/>
      <c r="CC57" s="1279"/>
      <c r="CD57" s="1279"/>
      <c r="CE57" s="1279"/>
      <c r="CF57" s="1279">
        <v>58.9</v>
      </c>
      <c r="CG57" s="1279"/>
      <c r="CH57" s="1279"/>
      <c r="CI57" s="1279"/>
      <c r="CJ57" s="1279"/>
      <c r="CK57" s="1279"/>
      <c r="CL57" s="1279"/>
      <c r="CM57" s="1279"/>
      <c r="CN57" s="1279">
        <v>59.9</v>
      </c>
      <c r="CO57" s="1279"/>
      <c r="CP57" s="1279"/>
      <c r="CQ57" s="1279"/>
      <c r="CR57" s="1279"/>
      <c r="CS57" s="1279"/>
      <c r="CT57" s="1279"/>
      <c r="CU57" s="1279"/>
      <c r="CV57" s="1279">
        <v>60.7</v>
      </c>
      <c r="CW57" s="1279"/>
      <c r="CX57" s="1279"/>
      <c r="CY57" s="1279"/>
      <c r="CZ57" s="1279"/>
      <c r="DA57" s="1279"/>
      <c r="DB57" s="1279"/>
      <c r="DC57" s="1279"/>
      <c r="DD57" s="1319"/>
      <c r="DE57" s="1314"/>
    </row>
    <row r="58" spans="1:109" s="1308" customFormat="1" ht="13.2"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2"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2"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2"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2"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2" x14ac:dyDescent="0.2">
      <c r="B63" s="1312" t="s">
        <v>603</v>
      </c>
    </row>
    <row r="64" spans="1:109" ht="13.2" x14ac:dyDescent="0.2">
      <c r="B64" s="1272"/>
      <c r="G64" s="1309"/>
      <c r="I64" s="1311"/>
      <c r="J64" s="1311"/>
      <c r="K64" s="1311"/>
      <c r="L64" s="1311"/>
      <c r="M64" s="1311"/>
      <c r="N64" s="1310"/>
      <c r="AM64" s="1309"/>
      <c r="AN64" s="1309" t="s">
        <v>602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2" x14ac:dyDescent="0.2">
      <c r="B65" s="1272"/>
      <c r="AN65" s="1307" t="s">
        <v>601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2"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2"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2"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2"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2"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2" x14ac:dyDescent="0.2">
      <c r="B71" s="1272"/>
      <c r="G71" s="1294"/>
      <c r="I71" s="1297"/>
      <c r="J71" s="1296"/>
      <c r="K71" s="1296"/>
      <c r="L71" s="1295"/>
      <c r="M71" s="1296"/>
      <c r="N71" s="1295"/>
      <c r="AM71" s="1294"/>
      <c r="AN71" s="1271" t="s">
        <v>600</v>
      </c>
    </row>
    <row r="72" spans="2:107" ht="13.2"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ht="13.2" x14ac:dyDescent="0.2">
      <c r="B73" s="1272"/>
      <c r="G73" s="1288"/>
      <c r="H73" s="1288"/>
      <c r="I73" s="1288"/>
      <c r="J73" s="1288"/>
      <c r="K73" s="1285"/>
      <c r="L73" s="1285"/>
      <c r="M73" s="1285"/>
      <c r="N73" s="1285"/>
      <c r="AM73" s="1286"/>
      <c r="AN73" s="1280" t="s">
        <v>599</v>
      </c>
      <c r="AO73" s="1280"/>
      <c r="AP73" s="1280"/>
      <c r="AQ73" s="1280"/>
      <c r="AR73" s="1280"/>
      <c r="AS73" s="1280"/>
      <c r="AT73" s="1280"/>
      <c r="AU73" s="1280"/>
      <c r="AV73" s="1280"/>
      <c r="AW73" s="1280"/>
      <c r="AX73" s="1280"/>
      <c r="AY73" s="1280"/>
      <c r="AZ73" s="1280"/>
      <c r="BA73" s="1280"/>
      <c r="BB73" s="1280" t="s">
        <v>597</v>
      </c>
      <c r="BC73" s="1280"/>
      <c r="BD73" s="1280"/>
      <c r="BE73" s="1280"/>
      <c r="BF73" s="1280"/>
      <c r="BG73" s="1280"/>
      <c r="BH73" s="1280"/>
      <c r="BI73" s="1280"/>
      <c r="BJ73" s="1280"/>
      <c r="BK73" s="1280"/>
      <c r="BL73" s="1280"/>
      <c r="BM73" s="1280"/>
      <c r="BN73" s="1280"/>
      <c r="BO73" s="1280"/>
      <c r="BP73" s="1279">
        <v>59.2</v>
      </c>
      <c r="BQ73" s="1279"/>
      <c r="BR73" s="1279"/>
      <c r="BS73" s="1279"/>
      <c r="BT73" s="1279"/>
      <c r="BU73" s="1279"/>
      <c r="BV73" s="1279"/>
      <c r="BW73" s="1279"/>
      <c r="BX73" s="1279">
        <v>54.6</v>
      </c>
      <c r="BY73" s="1279"/>
      <c r="BZ73" s="1279"/>
      <c r="CA73" s="1279"/>
      <c r="CB73" s="1279"/>
      <c r="CC73" s="1279"/>
      <c r="CD73" s="1279"/>
      <c r="CE73" s="1279"/>
      <c r="CF73" s="1279">
        <v>55.2</v>
      </c>
      <c r="CG73" s="1279"/>
      <c r="CH73" s="1279"/>
      <c r="CI73" s="1279"/>
      <c r="CJ73" s="1279"/>
      <c r="CK73" s="1279"/>
      <c r="CL73" s="1279"/>
      <c r="CM73" s="1279"/>
      <c r="CN73" s="1279">
        <v>63.7</v>
      </c>
      <c r="CO73" s="1279"/>
      <c r="CP73" s="1279"/>
      <c r="CQ73" s="1279"/>
      <c r="CR73" s="1279"/>
      <c r="CS73" s="1279"/>
      <c r="CT73" s="1279"/>
      <c r="CU73" s="1279"/>
      <c r="CV73" s="1279">
        <v>52.2</v>
      </c>
      <c r="CW73" s="1279"/>
      <c r="CX73" s="1279"/>
      <c r="CY73" s="1279"/>
      <c r="CZ73" s="1279"/>
      <c r="DA73" s="1279"/>
      <c r="DB73" s="1279"/>
      <c r="DC73" s="1279"/>
    </row>
    <row r="74" spans="2:107" ht="13.2"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9">
        <v>8.6</v>
      </c>
      <c r="BQ75" s="1279"/>
      <c r="BR75" s="1279"/>
      <c r="BS75" s="1279"/>
      <c r="BT75" s="1279"/>
      <c r="BU75" s="1279"/>
      <c r="BV75" s="1279"/>
      <c r="BW75" s="1279"/>
      <c r="BX75" s="1279">
        <v>8.6</v>
      </c>
      <c r="BY75" s="1279"/>
      <c r="BZ75" s="1279"/>
      <c r="CA75" s="1279"/>
      <c r="CB75" s="1279"/>
      <c r="CC75" s="1279"/>
      <c r="CD75" s="1279"/>
      <c r="CE75" s="1279"/>
      <c r="CF75" s="1279">
        <v>8.5</v>
      </c>
      <c r="CG75" s="1279"/>
      <c r="CH75" s="1279"/>
      <c r="CI75" s="1279"/>
      <c r="CJ75" s="1279"/>
      <c r="CK75" s="1279"/>
      <c r="CL75" s="1279"/>
      <c r="CM75" s="1279"/>
      <c r="CN75" s="1279">
        <v>8.1</v>
      </c>
      <c r="CO75" s="1279"/>
      <c r="CP75" s="1279"/>
      <c r="CQ75" s="1279"/>
      <c r="CR75" s="1279"/>
      <c r="CS75" s="1279"/>
      <c r="CT75" s="1279"/>
      <c r="CU75" s="1279"/>
      <c r="CV75" s="1279">
        <v>8.1</v>
      </c>
      <c r="CW75" s="1279"/>
      <c r="CX75" s="1279"/>
      <c r="CY75" s="1279"/>
      <c r="CZ75" s="1279"/>
      <c r="DA75" s="1279"/>
      <c r="DB75" s="1279"/>
      <c r="DC75" s="1279"/>
    </row>
    <row r="76" spans="2:107" ht="13.2"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1272"/>
      <c r="G77" s="1284"/>
      <c r="H77" s="1284"/>
      <c r="I77" s="1284"/>
      <c r="J77" s="1284"/>
      <c r="K77" s="1285"/>
      <c r="L77" s="1285"/>
      <c r="M77" s="1285"/>
      <c r="N77" s="1285"/>
      <c r="AN77" s="1281" t="s">
        <v>598</v>
      </c>
      <c r="AO77" s="1281"/>
      <c r="AP77" s="1281"/>
      <c r="AQ77" s="1281"/>
      <c r="AR77" s="1281"/>
      <c r="AS77" s="1281"/>
      <c r="AT77" s="1281"/>
      <c r="AU77" s="1281"/>
      <c r="AV77" s="1281"/>
      <c r="AW77" s="1281"/>
      <c r="AX77" s="1281"/>
      <c r="AY77" s="1281"/>
      <c r="AZ77" s="1281"/>
      <c r="BA77" s="1281"/>
      <c r="BB77" s="1280" t="s">
        <v>597</v>
      </c>
      <c r="BC77" s="1280"/>
      <c r="BD77" s="1280"/>
      <c r="BE77" s="1280"/>
      <c r="BF77" s="1280"/>
      <c r="BG77" s="1280"/>
      <c r="BH77" s="1280"/>
      <c r="BI77" s="1280"/>
      <c r="BJ77" s="1280"/>
      <c r="BK77" s="1280"/>
      <c r="BL77" s="1280"/>
      <c r="BM77" s="1280"/>
      <c r="BN77" s="1280"/>
      <c r="BO77" s="1280"/>
      <c r="BP77" s="1279">
        <v>39</v>
      </c>
      <c r="BQ77" s="1279"/>
      <c r="BR77" s="1279"/>
      <c r="BS77" s="1279"/>
      <c r="BT77" s="1279"/>
      <c r="BU77" s="1279"/>
      <c r="BV77" s="1279"/>
      <c r="BW77" s="1279"/>
      <c r="BX77" s="1279">
        <v>32.5</v>
      </c>
      <c r="BY77" s="1279"/>
      <c r="BZ77" s="1279"/>
      <c r="CA77" s="1279"/>
      <c r="CB77" s="1279"/>
      <c r="CC77" s="1279"/>
      <c r="CD77" s="1279"/>
      <c r="CE77" s="1279"/>
      <c r="CF77" s="1279">
        <v>30.2</v>
      </c>
      <c r="CG77" s="1279"/>
      <c r="CH77" s="1279"/>
      <c r="CI77" s="1279"/>
      <c r="CJ77" s="1279"/>
      <c r="CK77" s="1279"/>
      <c r="CL77" s="1279"/>
      <c r="CM77" s="1279"/>
      <c r="CN77" s="1279">
        <v>25.4</v>
      </c>
      <c r="CO77" s="1279"/>
      <c r="CP77" s="1279"/>
      <c r="CQ77" s="1279"/>
      <c r="CR77" s="1279"/>
      <c r="CS77" s="1279"/>
      <c r="CT77" s="1279"/>
      <c r="CU77" s="1279"/>
      <c r="CV77" s="1279">
        <v>22.9</v>
      </c>
      <c r="CW77" s="1279"/>
      <c r="CX77" s="1279"/>
      <c r="CY77" s="1279"/>
      <c r="CZ77" s="1279"/>
      <c r="DA77" s="1279"/>
      <c r="DB77" s="1279"/>
      <c r="DC77" s="1279"/>
    </row>
    <row r="78" spans="2:107" ht="13.2"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596</v>
      </c>
      <c r="BC79" s="1280"/>
      <c r="BD79" s="1280"/>
      <c r="BE79" s="1280"/>
      <c r="BF79" s="1280"/>
      <c r="BG79" s="1280"/>
      <c r="BH79" s="1280"/>
      <c r="BI79" s="1280"/>
      <c r="BJ79" s="1280"/>
      <c r="BK79" s="1280"/>
      <c r="BL79" s="1280"/>
      <c r="BM79" s="1280"/>
      <c r="BN79" s="1280"/>
      <c r="BO79" s="1280"/>
      <c r="BP79" s="1279">
        <v>9</v>
      </c>
      <c r="BQ79" s="1279"/>
      <c r="BR79" s="1279"/>
      <c r="BS79" s="1279"/>
      <c r="BT79" s="1279"/>
      <c r="BU79" s="1279"/>
      <c r="BV79" s="1279"/>
      <c r="BW79" s="1279"/>
      <c r="BX79" s="1279">
        <v>8.1999999999999993</v>
      </c>
      <c r="BY79" s="1279"/>
      <c r="BZ79" s="1279"/>
      <c r="CA79" s="1279"/>
      <c r="CB79" s="1279"/>
      <c r="CC79" s="1279"/>
      <c r="CD79" s="1279"/>
      <c r="CE79" s="1279"/>
      <c r="CF79" s="1279">
        <v>8</v>
      </c>
      <c r="CG79" s="1279"/>
      <c r="CH79" s="1279"/>
      <c r="CI79" s="1279"/>
      <c r="CJ79" s="1279"/>
      <c r="CK79" s="1279"/>
      <c r="CL79" s="1279"/>
      <c r="CM79" s="1279"/>
      <c r="CN79" s="1279">
        <v>7.8</v>
      </c>
      <c r="CO79" s="1279"/>
      <c r="CP79" s="1279"/>
      <c r="CQ79" s="1279"/>
      <c r="CR79" s="1279"/>
      <c r="CS79" s="1279"/>
      <c r="CT79" s="1279"/>
      <c r="CU79" s="1279"/>
      <c r="CV79" s="1279">
        <v>7.7</v>
      </c>
      <c r="CW79" s="1279"/>
      <c r="CX79" s="1279"/>
      <c r="CY79" s="1279"/>
      <c r="CZ79" s="1279"/>
      <c r="DA79" s="1279"/>
      <c r="DB79" s="1279"/>
      <c r="DC79" s="1279"/>
    </row>
    <row r="80" spans="2:107" ht="13.2"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1272"/>
    </row>
    <row r="82" spans="2:109" ht="16.2"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2"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2" x14ac:dyDescent="0.2">
      <c r="DD84" s="1271"/>
      <c r="DE84" s="1271"/>
    </row>
    <row r="85" spans="2:109" ht="13.2" x14ac:dyDescent="0.2">
      <c r="DD85" s="1271"/>
      <c r="DE85" s="1271"/>
    </row>
    <row r="86" spans="2:109" ht="13.2" hidden="1" x14ac:dyDescent="0.2">
      <c r="DD86" s="1271"/>
      <c r="DE86" s="1271"/>
    </row>
    <row r="87" spans="2:109" ht="13.2" hidden="1" x14ac:dyDescent="0.2">
      <c r="K87" s="1274"/>
      <c r="AQ87" s="1274"/>
      <c r="BC87" s="1274"/>
      <c r="BO87" s="1274"/>
      <c r="CA87" s="1274"/>
      <c r="CM87" s="1274"/>
      <c r="CY87" s="1274"/>
      <c r="DD87" s="1271"/>
      <c r="DE87" s="1271"/>
    </row>
    <row r="88" spans="2:109" ht="13.2" hidden="1" x14ac:dyDescent="0.2">
      <c r="DD88" s="1271"/>
      <c r="DE88" s="1271"/>
    </row>
    <row r="89" spans="2:109" ht="13.2" hidden="1" x14ac:dyDescent="0.2">
      <c r="DD89" s="1271"/>
      <c r="DE89" s="1271"/>
    </row>
    <row r="90" spans="2:109" ht="13.2" hidden="1" x14ac:dyDescent="0.2">
      <c r="DD90" s="1271"/>
      <c r="DE90" s="1271"/>
    </row>
    <row r="91" spans="2:109" ht="13.2"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9B1NxGIaP4M5OA/YZHJDmU10omm4kV8mnnoO7jvArjnkQClpOORPHjjb416G4RZN9y3jCFDpQo8GGD3yeTh4wA==" saltValue="KBJ1xCN1lDMk2MboNiE4c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608</v>
      </c>
    </row>
  </sheetData>
  <sheetProtection algorithmName="SHA-512" hashValue="IkVTSds2CkruqTReywq3+GeOGs+EUD3y++q+9eewFK3EVLCNuiho4yRgcwAToYOntOsCZ+cTVnBo8MGJPobAzA==" saltValue="tsQs+aHzmWmByzHwhquA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608</v>
      </c>
    </row>
  </sheetData>
  <sheetProtection algorithmName="SHA-512" hashValue="pY+N2fAbMc+/qYksu4FVrgRMMgoh5OiQbp4Prn/m3GzLVznIXoz89Sx/8t6U+xqGeqz4adJ04lyU5hFLwGkpPw==" saltValue="jWTQl8PKnoDaI796uQdI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83106</v>
      </c>
      <c r="E3" s="162"/>
      <c r="F3" s="163">
        <v>92247</v>
      </c>
      <c r="G3" s="164"/>
      <c r="H3" s="165"/>
    </row>
    <row r="4" spans="1:8" x14ac:dyDescent="0.2">
      <c r="A4" s="166"/>
      <c r="B4" s="167"/>
      <c r="C4" s="168"/>
      <c r="D4" s="169">
        <v>53710</v>
      </c>
      <c r="E4" s="170"/>
      <c r="F4" s="171">
        <v>37204</v>
      </c>
      <c r="G4" s="172"/>
      <c r="H4" s="173"/>
    </row>
    <row r="5" spans="1:8" x14ac:dyDescent="0.2">
      <c r="A5" s="154" t="s">
        <v>544</v>
      </c>
      <c r="B5" s="159"/>
      <c r="C5" s="160"/>
      <c r="D5" s="161">
        <v>81049</v>
      </c>
      <c r="E5" s="162"/>
      <c r="F5" s="163">
        <v>67319</v>
      </c>
      <c r="G5" s="164"/>
      <c r="H5" s="165"/>
    </row>
    <row r="6" spans="1:8" x14ac:dyDescent="0.2">
      <c r="A6" s="166"/>
      <c r="B6" s="167"/>
      <c r="C6" s="168"/>
      <c r="D6" s="169">
        <v>57853</v>
      </c>
      <c r="E6" s="170"/>
      <c r="F6" s="171">
        <v>38101</v>
      </c>
      <c r="G6" s="172"/>
      <c r="H6" s="173"/>
    </row>
    <row r="7" spans="1:8" x14ac:dyDescent="0.2">
      <c r="A7" s="154" t="s">
        <v>545</v>
      </c>
      <c r="B7" s="159"/>
      <c r="C7" s="160"/>
      <c r="D7" s="161">
        <v>64770</v>
      </c>
      <c r="E7" s="162"/>
      <c r="F7" s="163">
        <v>70615</v>
      </c>
      <c r="G7" s="164"/>
      <c r="H7" s="165"/>
    </row>
    <row r="8" spans="1:8" x14ac:dyDescent="0.2">
      <c r="A8" s="166"/>
      <c r="B8" s="167"/>
      <c r="C8" s="168"/>
      <c r="D8" s="169">
        <v>22659</v>
      </c>
      <c r="E8" s="170"/>
      <c r="F8" s="171">
        <v>37382</v>
      </c>
      <c r="G8" s="172"/>
      <c r="H8" s="173"/>
    </row>
    <row r="9" spans="1:8" x14ac:dyDescent="0.2">
      <c r="A9" s="154" t="s">
        <v>546</v>
      </c>
      <c r="B9" s="159"/>
      <c r="C9" s="160"/>
      <c r="D9" s="161">
        <v>101408</v>
      </c>
      <c r="E9" s="162"/>
      <c r="F9" s="163">
        <v>69185</v>
      </c>
      <c r="G9" s="164"/>
      <c r="H9" s="165"/>
    </row>
    <row r="10" spans="1:8" x14ac:dyDescent="0.2">
      <c r="A10" s="166"/>
      <c r="B10" s="167"/>
      <c r="C10" s="168"/>
      <c r="D10" s="169">
        <v>13342</v>
      </c>
      <c r="E10" s="170"/>
      <c r="F10" s="171">
        <v>38519</v>
      </c>
      <c r="G10" s="172"/>
      <c r="H10" s="173"/>
    </row>
    <row r="11" spans="1:8" x14ac:dyDescent="0.2">
      <c r="A11" s="154" t="s">
        <v>547</v>
      </c>
      <c r="B11" s="159"/>
      <c r="C11" s="160"/>
      <c r="D11" s="161">
        <v>41501</v>
      </c>
      <c r="E11" s="162"/>
      <c r="F11" s="163">
        <v>70166</v>
      </c>
      <c r="G11" s="164"/>
      <c r="H11" s="165"/>
    </row>
    <row r="12" spans="1:8" x14ac:dyDescent="0.2">
      <c r="A12" s="166"/>
      <c r="B12" s="167"/>
      <c r="C12" s="174"/>
      <c r="D12" s="169">
        <v>12546</v>
      </c>
      <c r="E12" s="170"/>
      <c r="F12" s="171">
        <v>36115</v>
      </c>
      <c r="G12" s="172"/>
      <c r="H12" s="173"/>
    </row>
    <row r="13" spans="1:8" x14ac:dyDescent="0.2">
      <c r="A13" s="154"/>
      <c r="B13" s="159"/>
      <c r="C13" s="175"/>
      <c r="D13" s="176">
        <v>74367</v>
      </c>
      <c r="E13" s="177"/>
      <c r="F13" s="178">
        <v>73906</v>
      </c>
      <c r="G13" s="179"/>
      <c r="H13" s="165"/>
    </row>
    <row r="14" spans="1:8" x14ac:dyDescent="0.2">
      <c r="A14" s="166"/>
      <c r="B14" s="167"/>
      <c r="C14" s="168"/>
      <c r="D14" s="169">
        <v>32022</v>
      </c>
      <c r="E14" s="170"/>
      <c r="F14" s="171">
        <v>37464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11.38</v>
      </c>
      <c r="C19" s="180">
        <f>ROUND(VALUE(SUBSTITUTE(実質収支比率等に係る経年分析!G$48,"▲","-")),2)</f>
        <v>10.75</v>
      </c>
      <c r="D19" s="180">
        <f>ROUND(VALUE(SUBSTITUTE(実質収支比率等に係る経年分析!H$48,"▲","-")),2)</f>
        <v>8.25</v>
      </c>
      <c r="E19" s="180">
        <f>ROUND(VALUE(SUBSTITUTE(実質収支比率等に係る経年分析!I$48,"▲","-")),2)</f>
        <v>12.02</v>
      </c>
      <c r="F19" s="180">
        <f>ROUND(VALUE(SUBSTITUTE(実質収支比率等に係る経年分析!J$48,"▲","-")),2)</f>
        <v>9.58</v>
      </c>
    </row>
    <row r="20" spans="1:11" x14ac:dyDescent="0.2">
      <c r="A20" s="180" t="s">
        <v>55</v>
      </c>
      <c r="B20" s="180">
        <f>ROUND(VALUE(SUBSTITUTE(実質収支比率等に係る経年分析!F$47,"▲","-")),2)</f>
        <v>45.59</v>
      </c>
      <c r="C20" s="180">
        <f>ROUND(VALUE(SUBSTITUTE(実質収支比率等に係る経年分析!G$47,"▲","-")),2)</f>
        <v>46.94</v>
      </c>
      <c r="D20" s="180">
        <f>ROUND(VALUE(SUBSTITUTE(実質収支比率等に係る経年分析!H$47,"▲","-")),2)</f>
        <v>34.83</v>
      </c>
      <c r="E20" s="180">
        <f>ROUND(VALUE(SUBSTITUTE(実質収支比率等に係る経年分析!I$47,"▲","-")),2)</f>
        <v>33.28</v>
      </c>
      <c r="F20" s="180">
        <f>ROUND(VALUE(SUBSTITUTE(実質収支比率等に係る経年分析!J$47,"▲","-")),2)</f>
        <v>31.18</v>
      </c>
    </row>
    <row r="21" spans="1:11" x14ac:dyDescent="0.2">
      <c r="A21" s="180" t="s">
        <v>56</v>
      </c>
      <c r="B21" s="180">
        <f>IF(ISNUMBER(VALUE(SUBSTITUTE(実質収支比率等に係る経年分析!F$49,"▲","-"))),ROUND(VALUE(SUBSTITUTE(実質収支比率等に係る経年分析!F$49,"▲","-")),2),NA())</f>
        <v>0.57999999999999996</v>
      </c>
      <c r="C21" s="180">
        <f>IF(ISNUMBER(VALUE(SUBSTITUTE(実質収支比率等に係る経年分析!G$49,"▲","-"))),ROUND(VALUE(SUBSTITUTE(実質収支比率等に係る経年分析!G$49,"▲","-")),2),NA())</f>
        <v>1.71</v>
      </c>
      <c r="D21" s="180">
        <f>IF(ISNUMBER(VALUE(SUBSTITUTE(実質収支比率等に係る経年分析!H$49,"▲","-"))),ROUND(VALUE(SUBSTITUTE(実質収支比率等に係る経年分析!H$49,"▲","-")),2),NA())</f>
        <v>-10.49</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-12.47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香取市農業集落排水事業特別会計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2">
      <c r="A30" s="181" t="str">
        <f>IF(連結実質赤字比率に係る赤字・黒字の構成分析!C$40="",NA(),連結実質赤字比率に係る赤字・黒字の構成分析!C$40)</f>
        <v>香取市下水道事業特別会計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2">
      <c r="A31" s="181" t="str">
        <f>IF(連結実質赤字比率に係る赤字・黒字の構成分析!C$39="",NA(),連結実質赤字比率に係る赤字・黒字の構成分析!C$39)</f>
        <v>香取市介護保険事業特別会計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2">
      <c r="A32" s="181" t="str">
        <f>IF(連結実質赤字比率に係る赤字・黒字の構成分析!C$38="",NA(),連結実質赤字比率に係る赤字・黒字の構成分析!C$38)</f>
        <v>香取市国民健康保険事業特別会計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1.1599999999999999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v>
      </c>
    </row>
    <row r="33" spans="1:16" x14ac:dyDescent="0.2">
      <c r="A33" s="181" t="str">
        <f>IF(連結実質赤字比率に係る赤字・黒字の構成分析!C$37="",NA(),連結実質赤字比率に係る赤字・黒字の構成分析!C$37)</f>
        <v>香取市簡易水道事業会計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2.4900000000000002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v>
      </c>
    </row>
    <row r="34" spans="1:16" x14ac:dyDescent="0.2">
      <c r="A34" s="181" t="str">
        <f>IF(連結実質赤字比率に係る赤字・黒字の構成分析!C$36="",NA(),連結実質赤字比率に係る赤字・黒字の構成分析!C$36)</f>
        <v>香取市病院事業会計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4.99</v>
      </c>
    </row>
    <row r="35" spans="1:16" x14ac:dyDescent="0.2">
      <c r="A35" s="181" t="str">
        <f>IF(連結実質赤字比率に係る赤字・黒字の構成分析!C$35="",NA(),連結実質赤字比率に係る赤字・黒字の構成分析!C$35)</f>
        <v>香取市水道事業会計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2560</v>
      </c>
      <c r="E42" s="182"/>
      <c r="F42" s="182"/>
      <c r="G42" s="182">
        <f>'実質公債費比率（分子）の構造'!L$52</f>
        <v>2624</v>
      </c>
      <c r="H42" s="182"/>
      <c r="I42" s="182"/>
      <c r="J42" s="182">
        <f>'実質公債費比率（分子）の構造'!M$52</f>
        <v>2818</v>
      </c>
      <c r="K42" s="182"/>
      <c r="L42" s="182"/>
      <c r="M42" s="182">
        <f>'実質公債費比率（分子）の構造'!N$52</f>
        <v>2956</v>
      </c>
      <c r="N42" s="182"/>
      <c r="O42" s="182"/>
      <c r="P42" s="182">
        <f>'実質公債費比率（分子）の構造'!O$52</f>
        <v>3111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38</v>
      </c>
      <c r="C44" s="182"/>
      <c r="D44" s="182"/>
      <c r="E44" s="182">
        <f>'実質公債費比率（分子）の構造'!L$50</f>
        <v>35</v>
      </c>
      <c r="F44" s="182"/>
      <c r="G44" s="182"/>
      <c r="H44" s="182">
        <f>'実質公債費比率（分子）の構造'!M$50</f>
        <v>35</v>
      </c>
      <c r="I44" s="182"/>
      <c r="J44" s="182"/>
      <c r="K44" s="182">
        <f>'実質公債費比率（分子）の構造'!N$50</f>
        <v>35</v>
      </c>
      <c r="L44" s="182"/>
      <c r="M44" s="182"/>
      <c r="N44" s="182">
        <f>'実質公債費比率（分子）の構造'!O$50</f>
        <v>37</v>
      </c>
      <c r="O44" s="182"/>
      <c r="P44" s="182"/>
    </row>
    <row r="45" spans="1:16" x14ac:dyDescent="0.2">
      <c r="A45" s="182" t="s">
        <v>66</v>
      </c>
      <c r="B45" s="182">
        <f>'実質公債費比率（分子）の構造'!K$49</f>
        <v>273</v>
      </c>
      <c r="C45" s="182"/>
      <c r="D45" s="182"/>
      <c r="E45" s="182">
        <f>'実質公債費比率（分子）の構造'!L$49</f>
        <v>315</v>
      </c>
      <c r="F45" s="182"/>
      <c r="G45" s="182"/>
      <c r="H45" s="182">
        <f>'実質公債費比率（分子）の構造'!M$49</f>
        <v>291</v>
      </c>
      <c r="I45" s="182"/>
      <c r="J45" s="182"/>
      <c r="K45" s="182">
        <f>'実質公債費比率（分子）の構造'!N$49</f>
        <v>279</v>
      </c>
      <c r="L45" s="182"/>
      <c r="M45" s="182"/>
      <c r="N45" s="182">
        <f>'実質公債費比率（分子）の構造'!O$49</f>
        <v>238</v>
      </c>
      <c r="O45" s="182"/>
      <c r="P45" s="182"/>
    </row>
    <row r="46" spans="1:16" x14ac:dyDescent="0.2">
      <c r="A46" s="182" t="s">
        <v>67</v>
      </c>
      <c r="B46" s="182">
        <f>'実質公債費比率（分子）の構造'!K$48</f>
        <v>1046</v>
      </c>
      <c r="C46" s="182"/>
      <c r="D46" s="182"/>
      <c r="E46" s="182">
        <f>'実質公債費比率（分子）の構造'!L$48</f>
        <v>987</v>
      </c>
      <c r="F46" s="182"/>
      <c r="G46" s="182"/>
      <c r="H46" s="182">
        <f>'実質公債費比率（分子）の構造'!M$48</f>
        <v>999</v>
      </c>
      <c r="I46" s="182"/>
      <c r="J46" s="182"/>
      <c r="K46" s="182">
        <f>'実質公債費比率（分子）の構造'!N$48</f>
        <v>913</v>
      </c>
      <c r="L46" s="182"/>
      <c r="M46" s="182"/>
      <c r="N46" s="182">
        <f>'実質公債費比率（分子）の構造'!O$48</f>
        <v>817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2832</v>
      </c>
      <c r="C49" s="182"/>
      <c r="D49" s="182"/>
      <c r="E49" s="182">
        <f>'実質公債費比率（分子）の構造'!L$45</f>
        <v>2730</v>
      </c>
      <c r="F49" s="182"/>
      <c r="G49" s="182"/>
      <c r="H49" s="182">
        <f>'実質公債費比率（分子）の構造'!M$45</f>
        <v>2835</v>
      </c>
      <c r="I49" s="182"/>
      <c r="J49" s="182"/>
      <c r="K49" s="182">
        <f>'実質公債費比率（分子）の構造'!N$45</f>
        <v>3116</v>
      </c>
      <c r="L49" s="182"/>
      <c r="M49" s="182"/>
      <c r="N49" s="182">
        <f>'実質公債費比率（分子）の構造'!O$45</f>
        <v>3433</v>
      </c>
      <c r="O49" s="182"/>
      <c r="P49" s="182"/>
    </row>
    <row r="50" spans="1:16" x14ac:dyDescent="0.2">
      <c r="A50" s="182" t="s">
        <v>71</v>
      </c>
      <c r="B50" s="182" t="e">
        <f>NA()</f>
        <v>#N/A</v>
      </c>
      <c r="C50" s="182">
        <f>IF(ISNUMBER('実質公債費比率（分子）の構造'!K$53),'実質公債費比率（分子）の構造'!K$53,NA())</f>
        <v>1629</v>
      </c>
      <c r="D50" s="182" t="e">
        <f>NA()</f>
        <v>#N/A</v>
      </c>
      <c r="E50" s="182" t="e">
        <f>NA()</f>
        <v>#N/A</v>
      </c>
      <c r="F50" s="182">
        <f>IF(ISNUMBER('実質公債費比率（分子）の構造'!L$53),'実質公債費比率（分子）の構造'!L$53,NA())</f>
        <v>1443</v>
      </c>
      <c r="G50" s="182" t="e">
        <f>NA()</f>
        <v>#N/A</v>
      </c>
      <c r="H50" s="182" t="e">
        <f>NA()</f>
        <v>#N/A</v>
      </c>
      <c r="I50" s="182">
        <f>IF(ISNUMBER('実質公債費比率（分子）の構造'!M$53),'実質公債費比率（分子）の構造'!M$53,NA())</f>
        <v>1342</v>
      </c>
      <c r="J50" s="182" t="e">
        <f>NA()</f>
        <v>#N/A</v>
      </c>
      <c r="K50" s="182" t="e">
        <f>NA()</f>
        <v>#N/A</v>
      </c>
      <c r="L50" s="182">
        <f>IF(ISNUMBER('実質公債費比率（分子）の構造'!N$53),'実質公債費比率（分子）の構造'!N$53,NA())</f>
        <v>1387</v>
      </c>
      <c r="M50" s="182" t="e">
        <f>NA()</f>
        <v>#N/A</v>
      </c>
      <c r="N50" s="182" t="e">
        <f>NA()</f>
        <v>#N/A</v>
      </c>
      <c r="O50" s="182">
        <f>IF(ISNUMBER('実質公債費比率（分子）の構造'!O$53),'実質公債費比率（分子）の構造'!O$53,NA())</f>
        <v>1414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35562</v>
      </c>
      <c r="E56" s="181"/>
      <c r="F56" s="181"/>
      <c r="G56" s="181">
        <f>'将来負担比率（分子）の構造'!J$52</f>
        <v>36690</v>
      </c>
      <c r="H56" s="181"/>
      <c r="I56" s="181"/>
      <c r="J56" s="181">
        <f>'将来負担比率（分子）の構造'!K$52</f>
        <v>37173</v>
      </c>
      <c r="K56" s="181"/>
      <c r="L56" s="181"/>
      <c r="M56" s="181">
        <f>'将来負担比率（分子）の構造'!L$52</f>
        <v>39497</v>
      </c>
      <c r="N56" s="181"/>
      <c r="O56" s="181"/>
      <c r="P56" s="181">
        <f>'将来負担比率（分子）の構造'!M$52</f>
        <v>39537</v>
      </c>
    </row>
    <row r="57" spans="1:16" x14ac:dyDescent="0.2">
      <c r="A57" s="181" t="s">
        <v>42</v>
      </c>
      <c r="B57" s="181"/>
      <c r="C57" s="181"/>
      <c r="D57" s="181">
        <f>'将来負担比率（分子）の構造'!I$51</f>
        <v>1446</v>
      </c>
      <c r="E57" s="181"/>
      <c r="F57" s="181"/>
      <c r="G57" s="181">
        <f>'将来負担比率（分子）の構造'!J$51</f>
        <v>1377</v>
      </c>
      <c r="H57" s="181"/>
      <c r="I57" s="181"/>
      <c r="J57" s="181">
        <f>'将来負担比率（分子）の構造'!K$51</f>
        <v>1382</v>
      </c>
      <c r="K57" s="181"/>
      <c r="L57" s="181"/>
      <c r="M57" s="181">
        <f>'将来負担比率（分子）の構造'!L$51</f>
        <v>1515</v>
      </c>
      <c r="N57" s="181"/>
      <c r="O57" s="181"/>
      <c r="P57" s="181">
        <f>'将来負担比率（分子）の構造'!M$51</f>
        <v>1740</v>
      </c>
    </row>
    <row r="58" spans="1:16" x14ac:dyDescent="0.2">
      <c r="A58" s="181" t="s">
        <v>41</v>
      </c>
      <c r="B58" s="181"/>
      <c r="C58" s="181"/>
      <c r="D58" s="181">
        <f>'将来負担比率（分子）の構造'!I$50</f>
        <v>11754</v>
      </c>
      <c r="E58" s="181"/>
      <c r="F58" s="181"/>
      <c r="G58" s="181">
        <f>'将来負担比率（分子）の構造'!J$50</f>
        <v>11812</v>
      </c>
      <c r="H58" s="181"/>
      <c r="I58" s="181"/>
      <c r="J58" s="181">
        <f>'将来負担比率（分子）の構造'!K$50</f>
        <v>11862</v>
      </c>
      <c r="K58" s="181"/>
      <c r="L58" s="181"/>
      <c r="M58" s="181">
        <f>'将来負担比率（分子）の構造'!L$50</f>
        <v>12153</v>
      </c>
      <c r="N58" s="181"/>
      <c r="O58" s="181"/>
      <c r="P58" s="181">
        <f>'将来負担比率（分子）の構造'!M$50</f>
        <v>12206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2</v>
      </c>
      <c r="F61" s="181"/>
      <c r="G61" s="181"/>
      <c r="H61" s="181" t="str">
        <f>'将来負担比率（分子）の構造'!K$46</f>
        <v>-</v>
      </c>
      <c r="I61" s="181"/>
      <c r="J61" s="181"/>
      <c r="K61" s="181">
        <f>'将来負担比率（分子）の構造'!L$46</f>
        <v>0</v>
      </c>
      <c r="L61" s="181"/>
      <c r="M61" s="181"/>
      <c r="N61" s="181" t="str">
        <f>'将来負担比率（分子）の構造'!M$46</f>
        <v>-</v>
      </c>
      <c r="O61" s="181"/>
      <c r="P61" s="181"/>
    </row>
    <row r="62" spans="1:16" x14ac:dyDescent="0.2">
      <c r="A62" s="181" t="s">
        <v>35</v>
      </c>
      <c r="B62" s="181">
        <f>'将来負担比率（分子）の構造'!I$45</f>
        <v>9166</v>
      </c>
      <c r="C62" s="181"/>
      <c r="D62" s="181"/>
      <c r="E62" s="181">
        <f>'将来負担比率（分子）の構造'!J$45</f>
        <v>8780</v>
      </c>
      <c r="F62" s="181"/>
      <c r="G62" s="181"/>
      <c r="H62" s="181">
        <f>'将来負担比率（分子）の構造'!K$45</f>
        <v>8586</v>
      </c>
      <c r="I62" s="181"/>
      <c r="J62" s="181"/>
      <c r="K62" s="181">
        <f>'将来負担比率（分子）の構造'!L$45</f>
        <v>7858</v>
      </c>
      <c r="L62" s="181"/>
      <c r="M62" s="181"/>
      <c r="N62" s="181">
        <f>'将来負担比率（分子）の構造'!M$45</f>
        <v>6165</v>
      </c>
      <c r="O62" s="181"/>
      <c r="P62" s="181"/>
    </row>
    <row r="63" spans="1:16" x14ac:dyDescent="0.2">
      <c r="A63" s="181" t="s">
        <v>34</v>
      </c>
      <c r="B63" s="181">
        <f>'将来負担比率（分子）の構造'!I$44</f>
        <v>1353</v>
      </c>
      <c r="C63" s="181"/>
      <c r="D63" s="181"/>
      <c r="E63" s="181">
        <f>'将来負担比率（分子）の構造'!J$44</f>
        <v>1180</v>
      </c>
      <c r="F63" s="181"/>
      <c r="G63" s="181"/>
      <c r="H63" s="181">
        <f>'将来負担比率（分子）の構造'!K$44</f>
        <v>1165</v>
      </c>
      <c r="I63" s="181"/>
      <c r="J63" s="181"/>
      <c r="K63" s="181">
        <f>'将来負担比率（分子）の構造'!L$44</f>
        <v>3043</v>
      </c>
      <c r="L63" s="181"/>
      <c r="M63" s="181"/>
      <c r="N63" s="181">
        <f>'将来負担比率（分子）の構造'!M$44</f>
        <v>516</v>
      </c>
      <c r="O63" s="181"/>
      <c r="P63" s="181"/>
    </row>
    <row r="64" spans="1:16" x14ac:dyDescent="0.2">
      <c r="A64" s="181" t="s">
        <v>33</v>
      </c>
      <c r="B64" s="181">
        <f>'将来負担比率（分子）の構造'!I$43</f>
        <v>8816</v>
      </c>
      <c r="C64" s="181"/>
      <c r="D64" s="181"/>
      <c r="E64" s="181">
        <f>'将来負担比率（分子）の構造'!J$43</f>
        <v>9117</v>
      </c>
      <c r="F64" s="181"/>
      <c r="G64" s="181"/>
      <c r="H64" s="181">
        <f>'将来負担比率（分子）の構造'!K$43</f>
        <v>9695</v>
      </c>
      <c r="I64" s="181"/>
      <c r="J64" s="181"/>
      <c r="K64" s="181">
        <f>'将来負担比率（分子）の構造'!L$43</f>
        <v>9749</v>
      </c>
      <c r="L64" s="181"/>
      <c r="M64" s="181"/>
      <c r="N64" s="181">
        <f>'将来負担比率（分子）の構造'!M$43</f>
        <v>12626</v>
      </c>
      <c r="O64" s="181"/>
      <c r="P64" s="181"/>
    </row>
    <row r="65" spans="1:16" x14ac:dyDescent="0.2">
      <c r="A65" s="181" t="s">
        <v>32</v>
      </c>
      <c r="B65" s="181">
        <f>'将来負担比率（分子）の構造'!I$42</f>
        <v>315</v>
      </c>
      <c r="C65" s="181"/>
      <c r="D65" s="181"/>
      <c r="E65" s="181">
        <f>'将来負担比率（分子）の構造'!J$42</f>
        <v>281</v>
      </c>
      <c r="F65" s="181"/>
      <c r="G65" s="181"/>
      <c r="H65" s="181">
        <f>'将来負担比率（分子）の構造'!K$42</f>
        <v>242</v>
      </c>
      <c r="I65" s="181"/>
      <c r="J65" s="181"/>
      <c r="K65" s="181">
        <f>'将来負担比率（分子）の構造'!L$42</f>
        <v>206</v>
      </c>
      <c r="L65" s="181"/>
      <c r="M65" s="181"/>
      <c r="N65" s="181">
        <f>'将来負担比率（分子）の構造'!M$42</f>
        <v>178</v>
      </c>
      <c r="O65" s="181"/>
      <c r="P65" s="181"/>
    </row>
    <row r="66" spans="1:16" x14ac:dyDescent="0.2">
      <c r="A66" s="181" t="s">
        <v>31</v>
      </c>
      <c r="B66" s="181">
        <f>'将来負担比率（分子）の構造'!I$41</f>
        <v>39477</v>
      </c>
      <c r="C66" s="181"/>
      <c r="D66" s="181"/>
      <c r="E66" s="181">
        <f>'将来負担比率（分子）の構造'!J$41</f>
        <v>39869</v>
      </c>
      <c r="F66" s="181"/>
      <c r="G66" s="181"/>
      <c r="H66" s="181">
        <f>'将来負担比率（分子）の構造'!K$41</f>
        <v>40068</v>
      </c>
      <c r="I66" s="181"/>
      <c r="J66" s="181"/>
      <c r="K66" s="181">
        <f>'将来負担比率（分子）の構造'!L$41</f>
        <v>43091</v>
      </c>
      <c r="L66" s="181"/>
      <c r="M66" s="181"/>
      <c r="N66" s="181">
        <f>'将来負担比率（分子）の構造'!M$41</f>
        <v>42802</v>
      </c>
      <c r="O66" s="181"/>
      <c r="P66" s="181"/>
    </row>
    <row r="67" spans="1:16" x14ac:dyDescent="0.2">
      <c r="A67" s="181" t="s">
        <v>75</v>
      </c>
      <c r="B67" s="181" t="e">
        <f>NA()</f>
        <v>#N/A</v>
      </c>
      <c r="C67" s="181">
        <f>IF(ISNUMBER('将来負担比率（分子）の構造'!I$53), IF('将来負担比率（分子）の構造'!I$53 &lt; 0, 0, '将来負担比率（分子）の構造'!I$53), NA())</f>
        <v>10366</v>
      </c>
      <c r="D67" s="181" t="e">
        <f>NA()</f>
        <v>#N/A</v>
      </c>
      <c r="E67" s="181" t="e">
        <f>NA()</f>
        <v>#N/A</v>
      </c>
      <c r="F67" s="181">
        <f>IF(ISNUMBER('将来負担比率（分子）の構造'!J$53), IF('将来負担比率（分子）の構造'!J$53 &lt; 0, 0, '将来負担比率（分子）の構造'!J$53), NA())</f>
        <v>9350</v>
      </c>
      <c r="G67" s="181" t="e">
        <f>NA()</f>
        <v>#N/A</v>
      </c>
      <c r="H67" s="181" t="e">
        <f>NA()</f>
        <v>#N/A</v>
      </c>
      <c r="I67" s="181">
        <f>IF(ISNUMBER('将来負担比率（分子）の構造'!K$53), IF('将来負担比率（分子）の構造'!K$53 &lt; 0, 0, '将来負担比率（分子）の構造'!K$53), NA())</f>
        <v>9338</v>
      </c>
      <c r="J67" s="181" t="e">
        <f>NA()</f>
        <v>#N/A</v>
      </c>
      <c r="K67" s="181" t="e">
        <f>NA()</f>
        <v>#N/A</v>
      </c>
      <c r="L67" s="181">
        <f>IF(ISNUMBER('将来負担比率（分子）の構造'!L$53), IF('将来負担比率（分子）の構造'!L$53 &lt; 0, 0, '将来負担比率（分子）の構造'!L$53), NA())</f>
        <v>10782</v>
      </c>
      <c r="M67" s="181" t="e">
        <f>NA()</f>
        <v>#N/A</v>
      </c>
      <c r="N67" s="181" t="e">
        <f>NA()</f>
        <v>#N/A</v>
      </c>
      <c r="O67" s="181">
        <f>IF(ISNUMBER('将来負担比率（分子）の構造'!M$53), IF('将来負担比率（分子）の構造'!M$53 &lt; 0, 0, '将来負担比率（分子）の構造'!M$53), NA())</f>
        <v>8803</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6808</v>
      </c>
      <c r="C72" s="185">
        <f>基金残高に係る経年分析!G55</f>
        <v>6554</v>
      </c>
      <c r="D72" s="185">
        <f>基金残高に係る経年分析!H55</f>
        <v>6161</v>
      </c>
    </row>
    <row r="73" spans="1:16" x14ac:dyDescent="0.2">
      <c r="A73" s="184" t="s">
        <v>78</v>
      </c>
      <c r="B73" s="185">
        <f>基金残高に係る経年分析!F56</f>
        <v>1008</v>
      </c>
      <c r="C73" s="185">
        <f>基金残高に係る経年分析!G56</f>
        <v>1009</v>
      </c>
      <c r="D73" s="185">
        <f>基金残高に係る経年分析!H56</f>
        <v>1009</v>
      </c>
    </row>
    <row r="74" spans="1:16" x14ac:dyDescent="0.2">
      <c r="A74" s="184" t="s">
        <v>79</v>
      </c>
      <c r="B74" s="185">
        <f>基金残高に係る経年分析!F57</f>
        <v>6366</v>
      </c>
      <c r="C74" s="185">
        <f>基金残高に係る経年分析!G57</f>
        <v>6288</v>
      </c>
      <c r="D74" s="185">
        <f>基金残高に係る経年分析!H57</f>
        <v>6236</v>
      </c>
    </row>
  </sheetData>
  <sheetProtection algorithmName="SHA-512" hashValue="D91k6et/D1KOLOD5aEZGzR3kE3ndDXICJvqfOXCVNF2Q+NIKk8RR3oDT3EddApocBzrXMteajaQ9venL0O28QQ==" saltValue="3FSKzAr9IEmcppwglT03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225</v>
      </c>
      <c r="C5" s="632"/>
      <c r="D5" s="632"/>
      <c r="E5" s="632"/>
      <c r="F5" s="632"/>
      <c r="G5" s="632"/>
      <c r="H5" s="632"/>
      <c r="I5" s="632"/>
      <c r="J5" s="632"/>
      <c r="K5" s="632"/>
      <c r="L5" s="632"/>
      <c r="M5" s="632"/>
      <c r="N5" s="632"/>
      <c r="O5" s="632"/>
      <c r="P5" s="632"/>
      <c r="Q5" s="633"/>
      <c r="R5" s="634">
        <v>9045125</v>
      </c>
      <c r="S5" s="635"/>
      <c r="T5" s="635"/>
      <c r="U5" s="635"/>
      <c r="V5" s="635"/>
      <c r="W5" s="635"/>
      <c r="X5" s="635"/>
      <c r="Y5" s="636"/>
      <c r="Z5" s="637">
        <v>26.6</v>
      </c>
      <c r="AA5" s="637"/>
      <c r="AB5" s="637"/>
      <c r="AC5" s="637"/>
      <c r="AD5" s="638">
        <v>8837713</v>
      </c>
      <c r="AE5" s="638"/>
      <c r="AF5" s="638"/>
      <c r="AG5" s="638"/>
      <c r="AH5" s="638"/>
      <c r="AI5" s="638"/>
      <c r="AJ5" s="638"/>
      <c r="AK5" s="638"/>
      <c r="AL5" s="639">
        <v>46.2</v>
      </c>
      <c r="AM5" s="640"/>
      <c r="AN5" s="640"/>
      <c r="AO5" s="641"/>
      <c r="AP5" s="631" t="s">
        <v>226</v>
      </c>
      <c r="AQ5" s="632"/>
      <c r="AR5" s="632"/>
      <c r="AS5" s="632"/>
      <c r="AT5" s="632"/>
      <c r="AU5" s="632"/>
      <c r="AV5" s="632"/>
      <c r="AW5" s="632"/>
      <c r="AX5" s="632"/>
      <c r="AY5" s="632"/>
      <c r="AZ5" s="632"/>
      <c r="BA5" s="632"/>
      <c r="BB5" s="632"/>
      <c r="BC5" s="632"/>
      <c r="BD5" s="632"/>
      <c r="BE5" s="632"/>
      <c r="BF5" s="633"/>
      <c r="BG5" s="645">
        <v>8837713</v>
      </c>
      <c r="BH5" s="646"/>
      <c r="BI5" s="646"/>
      <c r="BJ5" s="646"/>
      <c r="BK5" s="646"/>
      <c r="BL5" s="646"/>
      <c r="BM5" s="646"/>
      <c r="BN5" s="647"/>
      <c r="BO5" s="648">
        <v>97.7</v>
      </c>
      <c r="BP5" s="648"/>
      <c r="BQ5" s="648"/>
      <c r="BR5" s="648"/>
      <c r="BS5" s="649" t="s">
        <v>227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219</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2">
      <c r="B6" s="642" t="s">
        <v>231</v>
      </c>
      <c r="C6" s="643"/>
      <c r="D6" s="643"/>
      <c r="E6" s="643"/>
      <c r="F6" s="643"/>
      <c r="G6" s="643"/>
      <c r="H6" s="643"/>
      <c r="I6" s="643"/>
      <c r="J6" s="643"/>
      <c r="K6" s="643"/>
      <c r="L6" s="643"/>
      <c r="M6" s="643"/>
      <c r="N6" s="643"/>
      <c r="O6" s="643"/>
      <c r="P6" s="643"/>
      <c r="Q6" s="644"/>
      <c r="R6" s="645">
        <v>410958</v>
      </c>
      <c r="S6" s="646"/>
      <c r="T6" s="646"/>
      <c r="U6" s="646"/>
      <c r="V6" s="646"/>
      <c r="W6" s="646"/>
      <c r="X6" s="646"/>
      <c r="Y6" s="647"/>
      <c r="Z6" s="648">
        <v>1.2</v>
      </c>
      <c r="AA6" s="648"/>
      <c r="AB6" s="648"/>
      <c r="AC6" s="648"/>
      <c r="AD6" s="649">
        <v>410958</v>
      </c>
      <c r="AE6" s="649"/>
      <c r="AF6" s="649"/>
      <c r="AG6" s="649"/>
      <c r="AH6" s="649"/>
      <c r="AI6" s="649"/>
      <c r="AJ6" s="649"/>
      <c r="AK6" s="649"/>
      <c r="AL6" s="650">
        <v>2.1</v>
      </c>
      <c r="AM6" s="651"/>
      <c r="AN6" s="651"/>
      <c r="AO6" s="652"/>
      <c r="AP6" s="642" t="s">
        <v>232</v>
      </c>
      <c r="AQ6" s="643"/>
      <c r="AR6" s="643"/>
      <c r="AS6" s="643"/>
      <c r="AT6" s="643"/>
      <c r="AU6" s="643"/>
      <c r="AV6" s="643"/>
      <c r="AW6" s="643"/>
      <c r="AX6" s="643"/>
      <c r="AY6" s="643"/>
      <c r="AZ6" s="643"/>
      <c r="BA6" s="643"/>
      <c r="BB6" s="643"/>
      <c r="BC6" s="643"/>
      <c r="BD6" s="643"/>
      <c r="BE6" s="643"/>
      <c r="BF6" s="644"/>
      <c r="BG6" s="645">
        <v>8837713</v>
      </c>
      <c r="BH6" s="646"/>
      <c r="BI6" s="646"/>
      <c r="BJ6" s="646"/>
      <c r="BK6" s="646"/>
      <c r="BL6" s="646"/>
      <c r="BM6" s="646"/>
      <c r="BN6" s="647"/>
      <c r="BO6" s="648">
        <v>97.7</v>
      </c>
      <c r="BP6" s="648"/>
      <c r="BQ6" s="648"/>
      <c r="BR6" s="648"/>
      <c r="BS6" s="649" t="s">
        <v>129</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227258</v>
      </c>
      <c r="CS6" s="646"/>
      <c r="CT6" s="646"/>
      <c r="CU6" s="646"/>
      <c r="CV6" s="646"/>
      <c r="CW6" s="646"/>
      <c r="CX6" s="646"/>
      <c r="CY6" s="647"/>
      <c r="CZ6" s="639">
        <v>0.7</v>
      </c>
      <c r="DA6" s="640"/>
      <c r="DB6" s="640"/>
      <c r="DC6" s="659"/>
      <c r="DD6" s="654" t="s">
        <v>129</v>
      </c>
      <c r="DE6" s="646"/>
      <c r="DF6" s="646"/>
      <c r="DG6" s="646"/>
      <c r="DH6" s="646"/>
      <c r="DI6" s="646"/>
      <c r="DJ6" s="646"/>
      <c r="DK6" s="646"/>
      <c r="DL6" s="646"/>
      <c r="DM6" s="646"/>
      <c r="DN6" s="646"/>
      <c r="DO6" s="646"/>
      <c r="DP6" s="647"/>
      <c r="DQ6" s="654">
        <v>227258</v>
      </c>
      <c r="DR6" s="646"/>
      <c r="DS6" s="646"/>
      <c r="DT6" s="646"/>
      <c r="DU6" s="646"/>
      <c r="DV6" s="646"/>
      <c r="DW6" s="646"/>
      <c r="DX6" s="646"/>
      <c r="DY6" s="646"/>
      <c r="DZ6" s="646"/>
      <c r="EA6" s="646"/>
      <c r="EB6" s="646"/>
      <c r="EC6" s="655"/>
    </row>
    <row r="7" spans="2:143" ht="11.25" customHeight="1" x14ac:dyDescent="0.2">
      <c r="B7" s="642" t="s">
        <v>234</v>
      </c>
      <c r="C7" s="643"/>
      <c r="D7" s="643"/>
      <c r="E7" s="643"/>
      <c r="F7" s="643"/>
      <c r="G7" s="643"/>
      <c r="H7" s="643"/>
      <c r="I7" s="643"/>
      <c r="J7" s="643"/>
      <c r="K7" s="643"/>
      <c r="L7" s="643"/>
      <c r="M7" s="643"/>
      <c r="N7" s="643"/>
      <c r="O7" s="643"/>
      <c r="P7" s="643"/>
      <c r="Q7" s="644"/>
      <c r="R7" s="645">
        <v>6235</v>
      </c>
      <c r="S7" s="646"/>
      <c r="T7" s="646"/>
      <c r="U7" s="646"/>
      <c r="V7" s="646"/>
      <c r="W7" s="646"/>
      <c r="X7" s="646"/>
      <c r="Y7" s="647"/>
      <c r="Z7" s="648">
        <v>0</v>
      </c>
      <c r="AA7" s="648"/>
      <c r="AB7" s="648"/>
      <c r="AC7" s="648"/>
      <c r="AD7" s="649">
        <v>6235</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3966414</v>
      </c>
      <c r="BH7" s="646"/>
      <c r="BI7" s="646"/>
      <c r="BJ7" s="646"/>
      <c r="BK7" s="646"/>
      <c r="BL7" s="646"/>
      <c r="BM7" s="646"/>
      <c r="BN7" s="647"/>
      <c r="BO7" s="648">
        <v>43.9</v>
      </c>
      <c r="BP7" s="648"/>
      <c r="BQ7" s="648"/>
      <c r="BR7" s="648"/>
      <c r="BS7" s="649" t="s">
        <v>129</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3709254</v>
      </c>
      <c r="CS7" s="646"/>
      <c r="CT7" s="646"/>
      <c r="CU7" s="646"/>
      <c r="CV7" s="646"/>
      <c r="CW7" s="646"/>
      <c r="CX7" s="646"/>
      <c r="CY7" s="647"/>
      <c r="CZ7" s="648">
        <v>11.9</v>
      </c>
      <c r="DA7" s="648"/>
      <c r="DB7" s="648"/>
      <c r="DC7" s="648"/>
      <c r="DD7" s="654">
        <v>129373</v>
      </c>
      <c r="DE7" s="646"/>
      <c r="DF7" s="646"/>
      <c r="DG7" s="646"/>
      <c r="DH7" s="646"/>
      <c r="DI7" s="646"/>
      <c r="DJ7" s="646"/>
      <c r="DK7" s="646"/>
      <c r="DL7" s="646"/>
      <c r="DM7" s="646"/>
      <c r="DN7" s="646"/>
      <c r="DO7" s="646"/>
      <c r="DP7" s="647"/>
      <c r="DQ7" s="654">
        <v>3041969</v>
      </c>
      <c r="DR7" s="646"/>
      <c r="DS7" s="646"/>
      <c r="DT7" s="646"/>
      <c r="DU7" s="646"/>
      <c r="DV7" s="646"/>
      <c r="DW7" s="646"/>
      <c r="DX7" s="646"/>
      <c r="DY7" s="646"/>
      <c r="DZ7" s="646"/>
      <c r="EA7" s="646"/>
      <c r="EB7" s="646"/>
      <c r="EC7" s="655"/>
    </row>
    <row r="8" spans="2:143" ht="11.25" customHeight="1" x14ac:dyDescent="0.2">
      <c r="B8" s="642" t="s">
        <v>237</v>
      </c>
      <c r="C8" s="643"/>
      <c r="D8" s="643"/>
      <c r="E8" s="643"/>
      <c r="F8" s="643"/>
      <c r="G8" s="643"/>
      <c r="H8" s="643"/>
      <c r="I8" s="643"/>
      <c r="J8" s="643"/>
      <c r="K8" s="643"/>
      <c r="L8" s="643"/>
      <c r="M8" s="643"/>
      <c r="N8" s="643"/>
      <c r="O8" s="643"/>
      <c r="P8" s="643"/>
      <c r="Q8" s="644"/>
      <c r="R8" s="645">
        <v>43493</v>
      </c>
      <c r="S8" s="646"/>
      <c r="T8" s="646"/>
      <c r="U8" s="646"/>
      <c r="V8" s="646"/>
      <c r="W8" s="646"/>
      <c r="X8" s="646"/>
      <c r="Y8" s="647"/>
      <c r="Z8" s="648">
        <v>0.1</v>
      </c>
      <c r="AA8" s="648"/>
      <c r="AB8" s="648"/>
      <c r="AC8" s="648"/>
      <c r="AD8" s="649">
        <v>43493</v>
      </c>
      <c r="AE8" s="649"/>
      <c r="AF8" s="649"/>
      <c r="AG8" s="649"/>
      <c r="AH8" s="649"/>
      <c r="AI8" s="649"/>
      <c r="AJ8" s="649"/>
      <c r="AK8" s="649"/>
      <c r="AL8" s="650">
        <v>0.2</v>
      </c>
      <c r="AM8" s="651"/>
      <c r="AN8" s="651"/>
      <c r="AO8" s="652"/>
      <c r="AP8" s="642" t="s">
        <v>238</v>
      </c>
      <c r="AQ8" s="643"/>
      <c r="AR8" s="643"/>
      <c r="AS8" s="643"/>
      <c r="AT8" s="643"/>
      <c r="AU8" s="643"/>
      <c r="AV8" s="643"/>
      <c r="AW8" s="643"/>
      <c r="AX8" s="643"/>
      <c r="AY8" s="643"/>
      <c r="AZ8" s="643"/>
      <c r="BA8" s="643"/>
      <c r="BB8" s="643"/>
      <c r="BC8" s="643"/>
      <c r="BD8" s="643"/>
      <c r="BE8" s="643"/>
      <c r="BF8" s="644"/>
      <c r="BG8" s="645">
        <v>135600</v>
      </c>
      <c r="BH8" s="646"/>
      <c r="BI8" s="646"/>
      <c r="BJ8" s="646"/>
      <c r="BK8" s="646"/>
      <c r="BL8" s="646"/>
      <c r="BM8" s="646"/>
      <c r="BN8" s="647"/>
      <c r="BO8" s="648">
        <v>1.5</v>
      </c>
      <c r="BP8" s="648"/>
      <c r="BQ8" s="648"/>
      <c r="BR8" s="648"/>
      <c r="BS8" s="654" t="s">
        <v>129</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10829464</v>
      </c>
      <c r="CS8" s="646"/>
      <c r="CT8" s="646"/>
      <c r="CU8" s="646"/>
      <c r="CV8" s="646"/>
      <c r="CW8" s="646"/>
      <c r="CX8" s="646"/>
      <c r="CY8" s="647"/>
      <c r="CZ8" s="648">
        <v>34.700000000000003</v>
      </c>
      <c r="DA8" s="648"/>
      <c r="DB8" s="648"/>
      <c r="DC8" s="648"/>
      <c r="DD8" s="654">
        <v>196514</v>
      </c>
      <c r="DE8" s="646"/>
      <c r="DF8" s="646"/>
      <c r="DG8" s="646"/>
      <c r="DH8" s="646"/>
      <c r="DI8" s="646"/>
      <c r="DJ8" s="646"/>
      <c r="DK8" s="646"/>
      <c r="DL8" s="646"/>
      <c r="DM8" s="646"/>
      <c r="DN8" s="646"/>
      <c r="DO8" s="646"/>
      <c r="DP8" s="647"/>
      <c r="DQ8" s="654">
        <v>5710132</v>
      </c>
      <c r="DR8" s="646"/>
      <c r="DS8" s="646"/>
      <c r="DT8" s="646"/>
      <c r="DU8" s="646"/>
      <c r="DV8" s="646"/>
      <c r="DW8" s="646"/>
      <c r="DX8" s="646"/>
      <c r="DY8" s="646"/>
      <c r="DZ8" s="646"/>
      <c r="EA8" s="646"/>
      <c r="EB8" s="646"/>
      <c r="EC8" s="655"/>
    </row>
    <row r="9" spans="2:143" ht="11.25" customHeight="1" x14ac:dyDescent="0.2">
      <c r="B9" s="642" t="s">
        <v>240</v>
      </c>
      <c r="C9" s="643"/>
      <c r="D9" s="643"/>
      <c r="E9" s="643"/>
      <c r="F9" s="643"/>
      <c r="G9" s="643"/>
      <c r="H9" s="643"/>
      <c r="I9" s="643"/>
      <c r="J9" s="643"/>
      <c r="K9" s="643"/>
      <c r="L9" s="643"/>
      <c r="M9" s="643"/>
      <c r="N9" s="643"/>
      <c r="O9" s="643"/>
      <c r="P9" s="643"/>
      <c r="Q9" s="644"/>
      <c r="R9" s="645">
        <v>28682</v>
      </c>
      <c r="S9" s="646"/>
      <c r="T9" s="646"/>
      <c r="U9" s="646"/>
      <c r="V9" s="646"/>
      <c r="W9" s="646"/>
      <c r="X9" s="646"/>
      <c r="Y9" s="647"/>
      <c r="Z9" s="648">
        <v>0.1</v>
      </c>
      <c r="AA9" s="648"/>
      <c r="AB9" s="648"/>
      <c r="AC9" s="648"/>
      <c r="AD9" s="649">
        <v>28682</v>
      </c>
      <c r="AE9" s="649"/>
      <c r="AF9" s="649"/>
      <c r="AG9" s="649"/>
      <c r="AH9" s="649"/>
      <c r="AI9" s="649"/>
      <c r="AJ9" s="649"/>
      <c r="AK9" s="649"/>
      <c r="AL9" s="650">
        <v>0.2</v>
      </c>
      <c r="AM9" s="651"/>
      <c r="AN9" s="651"/>
      <c r="AO9" s="652"/>
      <c r="AP9" s="642" t="s">
        <v>241</v>
      </c>
      <c r="AQ9" s="643"/>
      <c r="AR9" s="643"/>
      <c r="AS9" s="643"/>
      <c r="AT9" s="643"/>
      <c r="AU9" s="643"/>
      <c r="AV9" s="643"/>
      <c r="AW9" s="643"/>
      <c r="AX9" s="643"/>
      <c r="AY9" s="643"/>
      <c r="AZ9" s="643"/>
      <c r="BA9" s="643"/>
      <c r="BB9" s="643"/>
      <c r="BC9" s="643"/>
      <c r="BD9" s="643"/>
      <c r="BE9" s="643"/>
      <c r="BF9" s="644"/>
      <c r="BG9" s="645">
        <v>3365601</v>
      </c>
      <c r="BH9" s="646"/>
      <c r="BI9" s="646"/>
      <c r="BJ9" s="646"/>
      <c r="BK9" s="646"/>
      <c r="BL9" s="646"/>
      <c r="BM9" s="646"/>
      <c r="BN9" s="647"/>
      <c r="BO9" s="648">
        <v>37.200000000000003</v>
      </c>
      <c r="BP9" s="648"/>
      <c r="BQ9" s="648"/>
      <c r="BR9" s="648"/>
      <c r="BS9" s="654" t="s">
        <v>129</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3251051</v>
      </c>
      <c r="CS9" s="646"/>
      <c r="CT9" s="646"/>
      <c r="CU9" s="646"/>
      <c r="CV9" s="646"/>
      <c r="CW9" s="646"/>
      <c r="CX9" s="646"/>
      <c r="CY9" s="647"/>
      <c r="CZ9" s="648">
        <v>10.4</v>
      </c>
      <c r="DA9" s="648"/>
      <c r="DB9" s="648"/>
      <c r="DC9" s="648"/>
      <c r="DD9" s="654">
        <v>61155</v>
      </c>
      <c r="DE9" s="646"/>
      <c r="DF9" s="646"/>
      <c r="DG9" s="646"/>
      <c r="DH9" s="646"/>
      <c r="DI9" s="646"/>
      <c r="DJ9" s="646"/>
      <c r="DK9" s="646"/>
      <c r="DL9" s="646"/>
      <c r="DM9" s="646"/>
      <c r="DN9" s="646"/>
      <c r="DO9" s="646"/>
      <c r="DP9" s="647"/>
      <c r="DQ9" s="654">
        <v>2515709</v>
      </c>
      <c r="DR9" s="646"/>
      <c r="DS9" s="646"/>
      <c r="DT9" s="646"/>
      <c r="DU9" s="646"/>
      <c r="DV9" s="646"/>
      <c r="DW9" s="646"/>
      <c r="DX9" s="646"/>
      <c r="DY9" s="646"/>
      <c r="DZ9" s="646"/>
      <c r="EA9" s="646"/>
      <c r="EB9" s="646"/>
      <c r="EC9" s="655"/>
    </row>
    <row r="10" spans="2:143" ht="11.25" customHeight="1" x14ac:dyDescent="0.2">
      <c r="B10" s="642" t="s">
        <v>243</v>
      </c>
      <c r="C10" s="643"/>
      <c r="D10" s="643"/>
      <c r="E10" s="643"/>
      <c r="F10" s="643"/>
      <c r="G10" s="643"/>
      <c r="H10" s="643"/>
      <c r="I10" s="643"/>
      <c r="J10" s="643"/>
      <c r="K10" s="643"/>
      <c r="L10" s="643"/>
      <c r="M10" s="643"/>
      <c r="N10" s="643"/>
      <c r="O10" s="643"/>
      <c r="P10" s="643"/>
      <c r="Q10" s="644"/>
      <c r="R10" s="645" t="s">
        <v>227</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129</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176034</v>
      </c>
      <c r="BH10" s="646"/>
      <c r="BI10" s="646"/>
      <c r="BJ10" s="646"/>
      <c r="BK10" s="646"/>
      <c r="BL10" s="646"/>
      <c r="BM10" s="646"/>
      <c r="BN10" s="647"/>
      <c r="BO10" s="648">
        <v>1.9</v>
      </c>
      <c r="BP10" s="648"/>
      <c r="BQ10" s="648"/>
      <c r="BR10" s="648"/>
      <c r="BS10" s="654" t="s">
        <v>129</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9650</v>
      </c>
      <c r="CS10" s="646"/>
      <c r="CT10" s="646"/>
      <c r="CU10" s="646"/>
      <c r="CV10" s="646"/>
      <c r="CW10" s="646"/>
      <c r="CX10" s="646"/>
      <c r="CY10" s="647"/>
      <c r="CZ10" s="648">
        <v>0</v>
      </c>
      <c r="DA10" s="648"/>
      <c r="DB10" s="648"/>
      <c r="DC10" s="648"/>
      <c r="DD10" s="654" t="s">
        <v>227</v>
      </c>
      <c r="DE10" s="646"/>
      <c r="DF10" s="646"/>
      <c r="DG10" s="646"/>
      <c r="DH10" s="646"/>
      <c r="DI10" s="646"/>
      <c r="DJ10" s="646"/>
      <c r="DK10" s="646"/>
      <c r="DL10" s="646"/>
      <c r="DM10" s="646"/>
      <c r="DN10" s="646"/>
      <c r="DO10" s="646"/>
      <c r="DP10" s="647"/>
      <c r="DQ10" s="654">
        <v>9650</v>
      </c>
      <c r="DR10" s="646"/>
      <c r="DS10" s="646"/>
      <c r="DT10" s="646"/>
      <c r="DU10" s="646"/>
      <c r="DV10" s="646"/>
      <c r="DW10" s="646"/>
      <c r="DX10" s="646"/>
      <c r="DY10" s="646"/>
      <c r="DZ10" s="646"/>
      <c r="EA10" s="646"/>
      <c r="EB10" s="646"/>
      <c r="EC10" s="655"/>
    </row>
    <row r="11" spans="2:143" ht="11.25" customHeight="1" x14ac:dyDescent="0.2">
      <c r="B11" s="642" t="s">
        <v>246</v>
      </c>
      <c r="C11" s="643"/>
      <c r="D11" s="643"/>
      <c r="E11" s="643"/>
      <c r="F11" s="643"/>
      <c r="G11" s="643"/>
      <c r="H11" s="643"/>
      <c r="I11" s="643"/>
      <c r="J11" s="643"/>
      <c r="K11" s="643"/>
      <c r="L11" s="643"/>
      <c r="M11" s="643"/>
      <c r="N11" s="643"/>
      <c r="O11" s="643"/>
      <c r="P11" s="643"/>
      <c r="Q11" s="644"/>
      <c r="R11" s="645">
        <v>1353905</v>
      </c>
      <c r="S11" s="646"/>
      <c r="T11" s="646"/>
      <c r="U11" s="646"/>
      <c r="V11" s="646"/>
      <c r="W11" s="646"/>
      <c r="X11" s="646"/>
      <c r="Y11" s="647"/>
      <c r="Z11" s="650">
        <v>4</v>
      </c>
      <c r="AA11" s="651"/>
      <c r="AB11" s="651"/>
      <c r="AC11" s="663"/>
      <c r="AD11" s="654">
        <v>1353905</v>
      </c>
      <c r="AE11" s="646"/>
      <c r="AF11" s="646"/>
      <c r="AG11" s="646"/>
      <c r="AH11" s="646"/>
      <c r="AI11" s="646"/>
      <c r="AJ11" s="646"/>
      <c r="AK11" s="647"/>
      <c r="AL11" s="650">
        <v>7.1</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289179</v>
      </c>
      <c r="BH11" s="646"/>
      <c r="BI11" s="646"/>
      <c r="BJ11" s="646"/>
      <c r="BK11" s="646"/>
      <c r="BL11" s="646"/>
      <c r="BM11" s="646"/>
      <c r="BN11" s="647"/>
      <c r="BO11" s="648">
        <v>3.2</v>
      </c>
      <c r="BP11" s="648"/>
      <c r="BQ11" s="648"/>
      <c r="BR11" s="648"/>
      <c r="BS11" s="654" t="s">
        <v>129</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1318013</v>
      </c>
      <c r="CS11" s="646"/>
      <c r="CT11" s="646"/>
      <c r="CU11" s="646"/>
      <c r="CV11" s="646"/>
      <c r="CW11" s="646"/>
      <c r="CX11" s="646"/>
      <c r="CY11" s="647"/>
      <c r="CZ11" s="648">
        <v>4.2</v>
      </c>
      <c r="DA11" s="648"/>
      <c r="DB11" s="648"/>
      <c r="DC11" s="648"/>
      <c r="DD11" s="654">
        <v>289440</v>
      </c>
      <c r="DE11" s="646"/>
      <c r="DF11" s="646"/>
      <c r="DG11" s="646"/>
      <c r="DH11" s="646"/>
      <c r="DI11" s="646"/>
      <c r="DJ11" s="646"/>
      <c r="DK11" s="646"/>
      <c r="DL11" s="646"/>
      <c r="DM11" s="646"/>
      <c r="DN11" s="646"/>
      <c r="DO11" s="646"/>
      <c r="DP11" s="647"/>
      <c r="DQ11" s="654">
        <v>636541</v>
      </c>
      <c r="DR11" s="646"/>
      <c r="DS11" s="646"/>
      <c r="DT11" s="646"/>
      <c r="DU11" s="646"/>
      <c r="DV11" s="646"/>
      <c r="DW11" s="646"/>
      <c r="DX11" s="646"/>
      <c r="DY11" s="646"/>
      <c r="DZ11" s="646"/>
      <c r="EA11" s="646"/>
      <c r="EB11" s="646"/>
      <c r="EC11" s="655"/>
    </row>
    <row r="12" spans="2:143" ht="11.25" customHeight="1" x14ac:dyDescent="0.2">
      <c r="B12" s="642" t="s">
        <v>249</v>
      </c>
      <c r="C12" s="643"/>
      <c r="D12" s="643"/>
      <c r="E12" s="643"/>
      <c r="F12" s="643"/>
      <c r="G12" s="643"/>
      <c r="H12" s="643"/>
      <c r="I12" s="643"/>
      <c r="J12" s="643"/>
      <c r="K12" s="643"/>
      <c r="L12" s="643"/>
      <c r="M12" s="643"/>
      <c r="N12" s="643"/>
      <c r="O12" s="643"/>
      <c r="P12" s="643"/>
      <c r="Q12" s="644"/>
      <c r="R12" s="645">
        <v>161668</v>
      </c>
      <c r="S12" s="646"/>
      <c r="T12" s="646"/>
      <c r="U12" s="646"/>
      <c r="V12" s="646"/>
      <c r="W12" s="646"/>
      <c r="X12" s="646"/>
      <c r="Y12" s="647"/>
      <c r="Z12" s="648">
        <v>0.5</v>
      </c>
      <c r="AA12" s="648"/>
      <c r="AB12" s="648"/>
      <c r="AC12" s="648"/>
      <c r="AD12" s="649">
        <v>161668</v>
      </c>
      <c r="AE12" s="649"/>
      <c r="AF12" s="649"/>
      <c r="AG12" s="649"/>
      <c r="AH12" s="649"/>
      <c r="AI12" s="649"/>
      <c r="AJ12" s="649"/>
      <c r="AK12" s="649"/>
      <c r="AL12" s="650">
        <v>0.8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4108684</v>
      </c>
      <c r="BH12" s="646"/>
      <c r="BI12" s="646"/>
      <c r="BJ12" s="646"/>
      <c r="BK12" s="646"/>
      <c r="BL12" s="646"/>
      <c r="BM12" s="646"/>
      <c r="BN12" s="647"/>
      <c r="BO12" s="648">
        <v>45.4</v>
      </c>
      <c r="BP12" s="648"/>
      <c r="BQ12" s="648"/>
      <c r="BR12" s="648"/>
      <c r="BS12" s="654" t="s">
        <v>129</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717856</v>
      </c>
      <c r="CS12" s="646"/>
      <c r="CT12" s="646"/>
      <c r="CU12" s="646"/>
      <c r="CV12" s="646"/>
      <c r="CW12" s="646"/>
      <c r="CX12" s="646"/>
      <c r="CY12" s="647"/>
      <c r="CZ12" s="648">
        <v>2.2999999999999998</v>
      </c>
      <c r="DA12" s="648"/>
      <c r="DB12" s="648"/>
      <c r="DC12" s="648"/>
      <c r="DD12" s="654">
        <v>57594</v>
      </c>
      <c r="DE12" s="646"/>
      <c r="DF12" s="646"/>
      <c r="DG12" s="646"/>
      <c r="DH12" s="646"/>
      <c r="DI12" s="646"/>
      <c r="DJ12" s="646"/>
      <c r="DK12" s="646"/>
      <c r="DL12" s="646"/>
      <c r="DM12" s="646"/>
      <c r="DN12" s="646"/>
      <c r="DO12" s="646"/>
      <c r="DP12" s="647"/>
      <c r="DQ12" s="654">
        <v>418691</v>
      </c>
      <c r="DR12" s="646"/>
      <c r="DS12" s="646"/>
      <c r="DT12" s="646"/>
      <c r="DU12" s="646"/>
      <c r="DV12" s="646"/>
      <c r="DW12" s="646"/>
      <c r="DX12" s="646"/>
      <c r="DY12" s="646"/>
      <c r="DZ12" s="646"/>
      <c r="EA12" s="646"/>
      <c r="EB12" s="646"/>
      <c r="EC12" s="655"/>
    </row>
    <row r="13" spans="2:143" ht="11.25" customHeight="1" x14ac:dyDescent="0.2">
      <c r="B13" s="642" t="s">
        <v>252</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227</v>
      </c>
      <c r="AA13" s="648"/>
      <c r="AB13" s="648"/>
      <c r="AC13" s="648"/>
      <c r="AD13" s="649" t="s">
        <v>129</v>
      </c>
      <c r="AE13" s="649"/>
      <c r="AF13" s="649"/>
      <c r="AG13" s="649"/>
      <c r="AH13" s="649"/>
      <c r="AI13" s="649"/>
      <c r="AJ13" s="649"/>
      <c r="AK13" s="649"/>
      <c r="AL13" s="650" t="s">
        <v>129</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4104978</v>
      </c>
      <c r="BH13" s="646"/>
      <c r="BI13" s="646"/>
      <c r="BJ13" s="646"/>
      <c r="BK13" s="646"/>
      <c r="BL13" s="646"/>
      <c r="BM13" s="646"/>
      <c r="BN13" s="647"/>
      <c r="BO13" s="648">
        <v>45.4</v>
      </c>
      <c r="BP13" s="648"/>
      <c r="BQ13" s="648"/>
      <c r="BR13" s="648"/>
      <c r="BS13" s="654" t="s">
        <v>129</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2636333</v>
      </c>
      <c r="CS13" s="646"/>
      <c r="CT13" s="646"/>
      <c r="CU13" s="646"/>
      <c r="CV13" s="646"/>
      <c r="CW13" s="646"/>
      <c r="CX13" s="646"/>
      <c r="CY13" s="647"/>
      <c r="CZ13" s="648">
        <v>8.5</v>
      </c>
      <c r="DA13" s="648"/>
      <c r="DB13" s="648"/>
      <c r="DC13" s="648"/>
      <c r="DD13" s="654">
        <v>1389493</v>
      </c>
      <c r="DE13" s="646"/>
      <c r="DF13" s="646"/>
      <c r="DG13" s="646"/>
      <c r="DH13" s="646"/>
      <c r="DI13" s="646"/>
      <c r="DJ13" s="646"/>
      <c r="DK13" s="646"/>
      <c r="DL13" s="646"/>
      <c r="DM13" s="646"/>
      <c r="DN13" s="646"/>
      <c r="DO13" s="646"/>
      <c r="DP13" s="647"/>
      <c r="DQ13" s="654">
        <v>1453132</v>
      </c>
      <c r="DR13" s="646"/>
      <c r="DS13" s="646"/>
      <c r="DT13" s="646"/>
      <c r="DU13" s="646"/>
      <c r="DV13" s="646"/>
      <c r="DW13" s="646"/>
      <c r="DX13" s="646"/>
      <c r="DY13" s="646"/>
      <c r="DZ13" s="646"/>
      <c r="EA13" s="646"/>
      <c r="EB13" s="646"/>
      <c r="EC13" s="655"/>
    </row>
    <row r="14" spans="2:143" ht="11.25" customHeight="1" x14ac:dyDescent="0.2">
      <c r="B14" s="642" t="s">
        <v>255</v>
      </c>
      <c r="C14" s="643"/>
      <c r="D14" s="643"/>
      <c r="E14" s="643"/>
      <c r="F14" s="643"/>
      <c r="G14" s="643"/>
      <c r="H14" s="643"/>
      <c r="I14" s="643"/>
      <c r="J14" s="643"/>
      <c r="K14" s="643"/>
      <c r="L14" s="643"/>
      <c r="M14" s="643"/>
      <c r="N14" s="643"/>
      <c r="O14" s="643"/>
      <c r="P14" s="643"/>
      <c r="Q14" s="644"/>
      <c r="R14" s="645">
        <v>85033</v>
      </c>
      <c r="S14" s="646"/>
      <c r="T14" s="646"/>
      <c r="U14" s="646"/>
      <c r="V14" s="646"/>
      <c r="W14" s="646"/>
      <c r="X14" s="646"/>
      <c r="Y14" s="647"/>
      <c r="Z14" s="648">
        <v>0.3</v>
      </c>
      <c r="AA14" s="648"/>
      <c r="AB14" s="648"/>
      <c r="AC14" s="648"/>
      <c r="AD14" s="649">
        <v>85033</v>
      </c>
      <c r="AE14" s="649"/>
      <c r="AF14" s="649"/>
      <c r="AG14" s="649"/>
      <c r="AH14" s="649"/>
      <c r="AI14" s="649"/>
      <c r="AJ14" s="649"/>
      <c r="AK14" s="649"/>
      <c r="AL14" s="650">
        <v>0.4</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253832</v>
      </c>
      <c r="BH14" s="646"/>
      <c r="BI14" s="646"/>
      <c r="BJ14" s="646"/>
      <c r="BK14" s="646"/>
      <c r="BL14" s="646"/>
      <c r="BM14" s="646"/>
      <c r="BN14" s="647"/>
      <c r="BO14" s="648">
        <v>2.8</v>
      </c>
      <c r="BP14" s="648"/>
      <c r="BQ14" s="648"/>
      <c r="BR14" s="648"/>
      <c r="BS14" s="654" t="s">
        <v>227</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1540167</v>
      </c>
      <c r="CS14" s="646"/>
      <c r="CT14" s="646"/>
      <c r="CU14" s="646"/>
      <c r="CV14" s="646"/>
      <c r="CW14" s="646"/>
      <c r="CX14" s="646"/>
      <c r="CY14" s="647"/>
      <c r="CZ14" s="648">
        <v>4.9000000000000004</v>
      </c>
      <c r="DA14" s="648"/>
      <c r="DB14" s="648"/>
      <c r="DC14" s="648"/>
      <c r="DD14" s="654">
        <v>5614</v>
      </c>
      <c r="DE14" s="646"/>
      <c r="DF14" s="646"/>
      <c r="DG14" s="646"/>
      <c r="DH14" s="646"/>
      <c r="DI14" s="646"/>
      <c r="DJ14" s="646"/>
      <c r="DK14" s="646"/>
      <c r="DL14" s="646"/>
      <c r="DM14" s="646"/>
      <c r="DN14" s="646"/>
      <c r="DO14" s="646"/>
      <c r="DP14" s="647"/>
      <c r="DQ14" s="654">
        <v>1521962</v>
      </c>
      <c r="DR14" s="646"/>
      <c r="DS14" s="646"/>
      <c r="DT14" s="646"/>
      <c r="DU14" s="646"/>
      <c r="DV14" s="646"/>
      <c r="DW14" s="646"/>
      <c r="DX14" s="646"/>
      <c r="DY14" s="646"/>
      <c r="DZ14" s="646"/>
      <c r="EA14" s="646"/>
      <c r="EB14" s="646"/>
      <c r="EC14" s="655"/>
    </row>
    <row r="15" spans="2:143" ht="11.25" customHeight="1" x14ac:dyDescent="0.2">
      <c r="B15" s="642" t="s">
        <v>258</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508783</v>
      </c>
      <c r="BH15" s="646"/>
      <c r="BI15" s="646"/>
      <c r="BJ15" s="646"/>
      <c r="BK15" s="646"/>
      <c r="BL15" s="646"/>
      <c r="BM15" s="646"/>
      <c r="BN15" s="647"/>
      <c r="BO15" s="648">
        <v>5.6</v>
      </c>
      <c r="BP15" s="648"/>
      <c r="BQ15" s="648"/>
      <c r="BR15" s="648"/>
      <c r="BS15" s="654" t="s">
        <v>129</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3253285</v>
      </c>
      <c r="CS15" s="646"/>
      <c r="CT15" s="646"/>
      <c r="CU15" s="646"/>
      <c r="CV15" s="646"/>
      <c r="CW15" s="646"/>
      <c r="CX15" s="646"/>
      <c r="CY15" s="647"/>
      <c r="CZ15" s="648">
        <v>10.4</v>
      </c>
      <c r="DA15" s="648"/>
      <c r="DB15" s="648"/>
      <c r="DC15" s="648"/>
      <c r="DD15" s="654">
        <v>1005692</v>
      </c>
      <c r="DE15" s="646"/>
      <c r="DF15" s="646"/>
      <c r="DG15" s="646"/>
      <c r="DH15" s="646"/>
      <c r="DI15" s="646"/>
      <c r="DJ15" s="646"/>
      <c r="DK15" s="646"/>
      <c r="DL15" s="646"/>
      <c r="DM15" s="646"/>
      <c r="DN15" s="646"/>
      <c r="DO15" s="646"/>
      <c r="DP15" s="647"/>
      <c r="DQ15" s="654">
        <v>2162823</v>
      </c>
      <c r="DR15" s="646"/>
      <c r="DS15" s="646"/>
      <c r="DT15" s="646"/>
      <c r="DU15" s="646"/>
      <c r="DV15" s="646"/>
      <c r="DW15" s="646"/>
      <c r="DX15" s="646"/>
      <c r="DY15" s="646"/>
      <c r="DZ15" s="646"/>
      <c r="EA15" s="646"/>
      <c r="EB15" s="646"/>
      <c r="EC15" s="655"/>
    </row>
    <row r="16" spans="2:143" ht="11.25" customHeight="1" x14ac:dyDescent="0.2">
      <c r="B16" s="642" t="s">
        <v>261</v>
      </c>
      <c r="C16" s="643"/>
      <c r="D16" s="643"/>
      <c r="E16" s="643"/>
      <c r="F16" s="643"/>
      <c r="G16" s="643"/>
      <c r="H16" s="643"/>
      <c r="I16" s="643"/>
      <c r="J16" s="643"/>
      <c r="K16" s="643"/>
      <c r="L16" s="643"/>
      <c r="M16" s="643"/>
      <c r="N16" s="643"/>
      <c r="O16" s="643"/>
      <c r="P16" s="643"/>
      <c r="Q16" s="644"/>
      <c r="R16" s="645">
        <v>24847</v>
      </c>
      <c r="S16" s="646"/>
      <c r="T16" s="646"/>
      <c r="U16" s="646"/>
      <c r="V16" s="646"/>
      <c r="W16" s="646"/>
      <c r="X16" s="646"/>
      <c r="Y16" s="647"/>
      <c r="Z16" s="648">
        <v>0.1</v>
      </c>
      <c r="AA16" s="648"/>
      <c r="AB16" s="648"/>
      <c r="AC16" s="648"/>
      <c r="AD16" s="649">
        <v>24847</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227</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253061</v>
      </c>
      <c r="CS16" s="646"/>
      <c r="CT16" s="646"/>
      <c r="CU16" s="646"/>
      <c r="CV16" s="646"/>
      <c r="CW16" s="646"/>
      <c r="CX16" s="646"/>
      <c r="CY16" s="647"/>
      <c r="CZ16" s="648">
        <v>0.8</v>
      </c>
      <c r="DA16" s="648"/>
      <c r="DB16" s="648"/>
      <c r="DC16" s="648"/>
      <c r="DD16" s="654" t="s">
        <v>129</v>
      </c>
      <c r="DE16" s="646"/>
      <c r="DF16" s="646"/>
      <c r="DG16" s="646"/>
      <c r="DH16" s="646"/>
      <c r="DI16" s="646"/>
      <c r="DJ16" s="646"/>
      <c r="DK16" s="646"/>
      <c r="DL16" s="646"/>
      <c r="DM16" s="646"/>
      <c r="DN16" s="646"/>
      <c r="DO16" s="646"/>
      <c r="DP16" s="647"/>
      <c r="DQ16" s="654">
        <v>159026</v>
      </c>
      <c r="DR16" s="646"/>
      <c r="DS16" s="646"/>
      <c r="DT16" s="646"/>
      <c r="DU16" s="646"/>
      <c r="DV16" s="646"/>
      <c r="DW16" s="646"/>
      <c r="DX16" s="646"/>
      <c r="DY16" s="646"/>
      <c r="DZ16" s="646"/>
      <c r="EA16" s="646"/>
      <c r="EB16" s="646"/>
      <c r="EC16" s="655"/>
    </row>
    <row r="17" spans="2:133" ht="11.25" customHeight="1" x14ac:dyDescent="0.2">
      <c r="B17" s="642" t="s">
        <v>264</v>
      </c>
      <c r="C17" s="643"/>
      <c r="D17" s="643"/>
      <c r="E17" s="643"/>
      <c r="F17" s="643"/>
      <c r="G17" s="643"/>
      <c r="H17" s="643"/>
      <c r="I17" s="643"/>
      <c r="J17" s="643"/>
      <c r="K17" s="643"/>
      <c r="L17" s="643"/>
      <c r="M17" s="643"/>
      <c r="N17" s="643"/>
      <c r="O17" s="643"/>
      <c r="P17" s="643"/>
      <c r="Q17" s="644"/>
      <c r="R17" s="645">
        <v>177897</v>
      </c>
      <c r="S17" s="646"/>
      <c r="T17" s="646"/>
      <c r="U17" s="646"/>
      <c r="V17" s="646"/>
      <c r="W17" s="646"/>
      <c r="X17" s="646"/>
      <c r="Y17" s="647"/>
      <c r="Z17" s="648">
        <v>0.5</v>
      </c>
      <c r="AA17" s="648"/>
      <c r="AB17" s="648"/>
      <c r="AC17" s="648"/>
      <c r="AD17" s="649">
        <v>177897</v>
      </c>
      <c r="AE17" s="649"/>
      <c r="AF17" s="649"/>
      <c r="AG17" s="649"/>
      <c r="AH17" s="649"/>
      <c r="AI17" s="649"/>
      <c r="AJ17" s="649"/>
      <c r="AK17" s="649"/>
      <c r="AL17" s="650">
        <v>0.9</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3436944</v>
      </c>
      <c r="CS17" s="646"/>
      <c r="CT17" s="646"/>
      <c r="CU17" s="646"/>
      <c r="CV17" s="646"/>
      <c r="CW17" s="646"/>
      <c r="CX17" s="646"/>
      <c r="CY17" s="647"/>
      <c r="CZ17" s="648">
        <v>11</v>
      </c>
      <c r="DA17" s="648"/>
      <c r="DB17" s="648"/>
      <c r="DC17" s="648"/>
      <c r="DD17" s="654" t="s">
        <v>129</v>
      </c>
      <c r="DE17" s="646"/>
      <c r="DF17" s="646"/>
      <c r="DG17" s="646"/>
      <c r="DH17" s="646"/>
      <c r="DI17" s="646"/>
      <c r="DJ17" s="646"/>
      <c r="DK17" s="646"/>
      <c r="DL17" s="646"/>
      <c r="DM17" s="646"/>
      <c r="DN17" s="646"/>
      <c r="DO17" s="646"/>
      <c r="DP17" s="647"/>
      <c r="DQ17" s="654">
        <v>3429548</v>
      </c>
      <c r="DR17" s="646"/>
      <c r="DS17" s="646"/>
      <c r="DT17" s="646"/>
      <c r="DU17" s="646"/>
      <c r="DV17" s="646"/>
      <c r="DW17" s="646"/>
      <c r="DX17" s="646"/>
      <c r="DY17" s="646"/>
      <c r="DZ17" s="646"/>
      <c r="EA17" s="646"/>
      <c r="EB17" s="646"/>
      <c r="EC17" s="655"/>
    </row>
    <row r="18" spans="2:133" ht="11.25" customHeight="1" x14ac:dyDescent="0.2">
      <c r="B18" s="642" t="s">
        <v>267</v>
      </c>
      <c r="C18" s="643"/>
      <c r="D18" s="643"/>
      <c r="E18" s="643"/>
      <c r="F18" s="643"/>
      <c r="G18" s="643"/>
      <c r="H18" s="643"/>
      <c r="I18" s="643"/>
      <c r="J18" s="643"/>
      <c r="K18" s="643"/>
      <c r="L18" s="643"/>
      <c r="M18" s="643"/>
      <c r="N18" s="643"/>
      <c r="O18" s="643"/>
      <c r="P18" s="643"/>
      <c r="Q18" s="644"/>
      <c r="R18" s="645">
        <v>40320</v>
      </c>
      <c r="S18" s="646"/>
      <c r="T18" s="646"/>
      <c r="U18" s="646"/>
      <c r="V18" s="646"/>
      <c r="W18" s="646"/>
      <c r="X18" s="646"/>
      <c r="Y18" s="647"/>
      <c r="Z18" s="648">
        <v>0.1</v>
      </c>
      <c r="AA18" s="648"/>
      <c r="AB18" s="648"/>
      <c r="AC18" s="648"/>
      <c r="AD18" s="649">
        <v>40320</v>
      </c>
      <c r="AE18" s="649"/>
      <c r="AF18" s="649"/>
      <c r="AG18" s="649"/>
      <c r="AH18" s="649"/>
      <c r="AI18" s="649"/>
      <c r="AJ18" s="649"/>
      <c r="AK18" s="649"/>
      <c r="AL18" s="650">
        <v>0.2</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227</v>
      </c>
      <c r="BP18" s="648"/>
      <c r="BQ18" s="648"/>
      <c r="BR18" s="648"/>
      <c r="BS18" s="654" t="s">
        <v>227</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2">
      <c r="B19" s="642" t="s">
        <v>270</v>
      </c>
      <c r="C19" s="643"/>
      <c r="D19" s="643"/>
      <c r="E19" s="643"/>
      <c r="F19" s="643"/>
      <c r="G19" s="643"/>
      <c r="H19" s="643"/>
      <c r="I19" s="643"/>
      <c r="J19" s="643"/>
      <c r="K19" s="643"/>
      <c r="L19" s="643"/>
      <c r="M19" s="643"/>
      <c r="N19" s="643"/>
      <c r="O19" s="643"/>
      <c r="P19" s="643"/>
      <c r="Q19" s="644"/>
      <c r="R19" s="645">
        <v>11756</v>
      </c>
      <c r="S19" s="646"/>
      <c r="T19" s="646"/>
      <c r="U19" s="646"/>
      <c r="V19" s="646"/>
      <c r="W19" s="646"/>
      <c r="X19" s="646"/>
      <c r="Y19" s="647"/>
      <c r="Z19" s="648">
        <v>0</v>
      </c>
      <c r="AA19" s="648"/>
      <c r="AB19" s="648"/>
      <c r="AC19" s="648"/>
      <c r="AD19" s="649">
        <v>11756</v>
      </c>
      <c r="AE19" s="649"/>
      <c r="AF19" s="649"/>
      <c r="AG19" s="649"/>
      <c r="AH19" s="649"/>
      <c r="AI19" s="649"/>
      <c r="AJ19" s="649"/>
      <c r="AK19" s="649"/>
      <c r="AL19" s="650">
        <v>0.1</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207412</v>
      </c>
      <c r="BH19" s="646"/>
      <c r="BI19" s="646"/>
      <c r="BJ19" s="646"/>
      <c r="BK19" s="646"/>
      <c r="BL19" s="646"/>
      <c r="BM19" s="646"/>
      <c r="BN19" s="647"/>
      <c r="BO19" s="648">
        <v>2.2999999999999998</v>
      </c>
      <c r="BP19" s="648"/>
      <c r="BQ19" s="648"/>
      <c r="BR19" s="648"/>
      <c r="BS19" s="654" t="s">
        <v>227</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2">
      <c r="B20" s="642" t="s">
        <v>273</v>
      </c>
      <c r="C20" s="643"/>
      <c r="D20" s="643"/>
      <c r="E20" s="643"/>
      <c r="F20" s="643"/>
      <c r="G20" s="643"/>
      <c r="H20" s="643"/>
      <c r="I20" s="643"/>
      <c r="J20" s="643"/>
      <c r="K20" s="643"/>
      <c r="L20" s="643"/>
      <c r="M20" s="643"/>
      <c r="N20" s="643"/>
      <c r="O20" s="643"/>
      <c r="P20" s="643"/>
      <c r="Q20" s="644"/>
      <c r="R20" s="645">
        <v>1923</v>
      </c>
      <c r="S20" s="646"/>
      <c r="T20" s="646"/>
      <c r="U20" s="646"/>
      <c r="V20" s="646"/>
      <c r="W20" s="646"/>
      <c r="X20" s="646"/>
      <c r="Y20" s="647"/>
      <c r="Z20" s="648">
        <v>0</v>
      </c>
      <c r="AA20" s="648"/>
      <c r="AB20" s="648"/>
      <c r="AC20" s="648"/>
      <c r="AD20" s="649">
        <v>1923</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207412</v>
      </c>
      <c r="BH20" s="646"/>
      <c r="BI20" s="646"/>
      <c r="BJ20" s="646"/>
      <c r="BK20" s="646"/>
      <c r="BL20" s="646"/>
      <c r="BM20" s="646"/>
      <c r="BN20" s="647"/>
      <c r="BO20" s="648">
        <v>2.2999999999999998</v>
      </c>
      <c r="BP20" s="648"/>
      <c r="BQ20" s="648"/>
      <c r="BR20" s="648"/>
      <c r="BS20" s="654" t="s">
        <v>129</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31182336</v>
      </c>
      <c r="CS20" s="646"/>
      <c r="CT20" s="646"/>
      <c r="CU20" s="646"/>
      <c r="CV20" s="646"/>
      <c r="CW20" s="646"/>
      <c r="CX20" s="646"/>
      <c r="CY20" s="647"/>
      <c r="CZ20" s="648">
        <v>100</v>
      </c>
      <c r="DA20" s="648"/>
      <c r="DB20" s="648"/>
      <c r="DC20" s="648"/>
      <c r="DD20" s="654">
        <v>3134875</v>
      </c>
      <c r="DE20" s="646"/>
      <c r="DF20" s="646"/>
      <c r="DG20" s="646"/>
      <c r="DH20" s="646"/>
      <c r="DI20" s="646"/>
      <c r="DJ20" s="646"/>
      <c r="DK20" s="646"/>
      <c r="DL20" s="646"/>
      <c r="DM20" s="646"/>
      <c r="DN20" s="646"/>
      <c r="DO20" s="646"/>
      <c r="DP20" s="647"/>
      <c r="DQ20" s="654">
        <v>21286441</v>
      </c>
      <c r="DR20" s="646"/>
      <c r="DS20" s="646"/>
      <c r="DT20" s="646"/>
      <c r="DU20" s="646"/>
      <c r="DV20" s="646"/>
      <c r="DW20" s="646"/>
      <c r="DX20" s="646"/>
      <c r="DY20" s="646"/>
      <c r="DZ20" s="646"/>
      <c r="EA20" s="646"/>
      <c r="EB20" s="646"/>
      <c r="EC20" s="655"/>
    </row>
    <row r="21" spans="2:133" ht="11.25" customHeight="1" x14ac:dyDescent="0.2">
      <c r="B21" s="642" t="s">
        <v>276</v>
      </c>
      <c r="C21" s="643"/>
      <c r="D21" s="643"/>
      <c r="E21" s="643"/>
      <c r="F21" s="643"/>
      <c r="G21" s="643"/>
      <c r="H21" s="643"/>
      <c r="I21" s="643"/>
      <c r="J21" s="643"/>
      <c r="K21" s="643"/>
      <c r="L21" s="643"/>
      <c r="M21" s="643"/>
      <c r="N21" s="643"/>
      <c r="O21" s="643"/>
      <c r="P21" s="643"/>
      <c r="Q21" s="644"/>
      <c r="R21" s="645">
        <v>123898</v>
      </c>
      <c r="S21" s="646"/>
      <c r="T21" s="646"/>
      <c r="U21" s="646"/>
      <c r="V21" s="646"/>
      <c r="W21" s="646"/>
      <c r="X21" s="646"/>
      <c r="Y21" s="647"/>
      <c r="Z21" s="648">
        <v>0.4</v>
      </c>
      <c r="AA21" s="648"/>
      <c r="AB21" s="648"/>
      <c r="AC21" s="648"/>
      <c r="AD21" s="649">
        <v>123898</v>
      </c>
      <c r="AE21" s="649"/>
      <c r="AF21" s="649"/>
      <c r="AG21" s="649"/>
      <c r="AH21" s="649"/>
      <c r="AI21" s="649"/>
      <c r="AJ21" s="649"/>
      <c r="AK21" s="649"/>
      <c r="AL21" s="650">
        <v>0.6</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129</v>
      </c>
      <c r="BH21" s="646"/>
      <c r="BI21" s="646"/>
      <c r="BJ21" s="646"/>
      <c r="BK21" s="646"/>
      <c r="BL21" s="646"/>
      <c r="BM21" s="646"/>
      <c r="BN21" s="647"/>
      <c r="BO21" s="648" t="s">
        <v>129</v>
      </c>
      <c r="BP21" s="648"/>
      <c r="BQ21" s="648"/>
      <c r="BR21" s="648"/>
      <c r="BS21" s="654" t="s">
        <v>227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278</v>
      </c>
      <c r="C22" s="643"/>
      <c r="D22" s="643"/>
      <c r="E22" s="643"/>
      <c r="F22" s="643"/>
      <c r="G22" s="643"/>
      <c r="H22" s="643"/>
      <c r="I22" s="643"/>
      <c r="J22" s="643"/>
      <c r="K22" s="643"/>
      <c r="L22" s="643"/>
      <c r="M22" s="643"/>
      <c r="N22" s="643"/>
      <c r="O22" s="643"/>
      <c r="P22" s="643"/>
      <c r="Q22" s="644"/>
      <c r="R22" s="645">
        <v>8924802</v>
      </c>
      <c r="S22" s="646"/>
      <c r="T22" s="646"/>
      <c r="U22" s="646"/>
      <c r="V22" s="646"/>
      <c r="W22" s="646"/>
      <c r="X22" s="646"/>
      <c r="Y22" s="647"/>
      <c r="Z22" s="648">
        <v>26.2</v>
      </c>
      <c r="AA22" s="648"/>
      <c r="AB22" s="648"/>
      <c r="AC22" s="648"/>
      <c r="AD22" s="649">
        <v>7892504</v>
      </c>
      <c r="AE22" s="649"/>
      <c r="AF22" s="649"/>
      <c r="AG22" s="649"/>
      <c r="AH22" s="649"/>
      <c r="AI22" s="649"/>
      <c r="AJ22" s="649"/>
      <c r="AK22" s="649"/>
      <c r="AL22" s="650">
        <v>41.3</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227</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281</v>
      </c>
      <c r="C23" s="643"/>
      <c r="D23" s="643"/>
      <c r="E23" s="643"/>
      <c r="F23" s="643"/>
      <c r="G23" s="643"/>
      <c r="H23" s="643"/>
      <c r="I23" s="643"/>
      <c r="J23" s="643"/>
      <c r="K23" s="643"/>
      <c r="L23" s="643"/>
      <c r="M23" s="643"/>
      <c r="N23" s="643"/>
      <c r="O23" s="643"/>
      <c r="P23" s="643"/>
      <c r="Q23" s="644"/>
      <c r="R23" s="645">
        <v>7892504</v>
      </c>
      <c r="S23" s="646"/>
      <c r="T23" s="646"/>
      <c r="U23" s="646"/>
      <c r="V23" s="646"/>
      <c r="W23" s="646"/>
      <c r="X23" s="646"/>
      <c r="Y23" s="647"/>
      <c r="Z23" s="648">
        <v>23.2</v>
      </c>
      <c r="AA23" s="648"/>
      <c r="AB23" s="648"/>
      <c r="AC23" s="648"/>
      <c r="AD23" s="649">
        <v>7892504</v>
      </c>
      <c r="AE23" s="649"/>
      <c r="AF23" s="649"/>
      <c r="AG23" s="649"/>
      <c r="AH23" s="649"/>
      <c r="AI23" s="649"/>
      <c r="AJ23" s="649"/>
      <c r="AK23" s="649"/>
      <c r="AL23" s="650">
        <v>41.3</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207412</v>
      </c>
      <c r="BH23" s="646"/>
      <c r="BI23" s="646"/>
      <c r="BJ23" s="646"/>
      <c r="BK23" s="646"/>
      <c r="BL23" s="646"/>
      <c r="BM23" s="646"/>
      <c r="BN23" s="647"/>
      <c r="BO23" s="648">
        <v>2.2999999999999998</v>
      </c>
      <c r="BP23" s="648"/>
      <c r="BQ23" s="648"/>
      <c r="BR23" s="648"/>
      <c r="BS23" s="654" t="s">
        <v>129</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2">
      <c r="B24" s="642" t="s">
        <v>288</v>
      </c>
      <c r="C24" s="643"/>
      <c r="D24" s="643"/>
      <c r="E24" s="643"/>
      <c r="F24" s="643"/>
      <c r="G24" s="643"/>
      <c r="H24" s="643"/>
      <c r="I24" s="643"/>
      <c r="J24" s="643"/>
      <c r="K24" s="643"/>
      <c r="L24" s="643"/>
      <c r="M24" s="643"/>
      <c r="N24" s="643"/>
      <c r="O24" s="643"/>
      <c r="P24" s="643"/>
      <c r="Q24" s="644"/>
      <c r="R24" s="645">
        <v>1017804</v>
      </c>
      <c r="S24" s="646"/>
      <c r="T24" s="646"/>
      <c r="U24" s="646"/>
      <c r="V24" s="646"/>
      <c r="W24" s="646"/>
      <c r="X24" s="646"/>
      <c r="Y24" s="647"/>
      <c r="Z24" s="648">
        <v>3</v>
      </c>
      <c r="AA24" s="648"/>
      <c r="AB24" s="648"/>
      <c r="AC24" s="648"/>
      <c r="AD24" s="649" t="s">
        <v>129</v>
      </c>
      <c r="AE24" s="649"/>
      <c r="AF24" s="649"/>
      <c r="AG24" s="649"/>
      <c r="AH24" s="649"/>
      <c r="AI24" s="649"/>
      <c r="AJ24" s="649"/>
      <c r="AK24" s="649"/>
      <c r="AL24" s="650" t="s">
        <v>129</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227</v>
      </c>
      <c r="BH24" s="646"/>
      <c r="BI24" s="646"/>
      <c r="BJ24" s="646"/>
      <c r="BK24" s="646"/>
      <c r="BL24" s="646"/>
      <c r="BM24" s="646"/>
      <c r="BN24" s="647"/>
      <c r="BO24" s="648" t="s">
        <v>129</v>
      </c>
      <c r="BP24" s="648"/>
      <c r="BQ24" s="648"/>
      <c r="BR24" s="648"/>
      <c r="BS24" s="654" t="s">
        <v>129</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14355861</v>
      </c>
      <c r="CS24" s="635"/>
      <c r="CT24" s="635"/>
      <c r="CU24" s="635"/>
      <c r="CV24" s="635"/>
      <c r="CW24" s="635"/>
      <c r="CX24" s="635"/>
      <c r="CY24" s="636"/>
      <c r="CZ24" s="639">
        <v>46</v>
      </c>
      <c r="DA24" s="640"/>
      <c r="DB24" s="640"/>
      <c r="DC24" s="659"/>
      <c r="DD24" s="684">
        <v>9950934</v>
      </c>
      <c r="DE24" s="635"/>
      <c r="DF24" s="635"/>
      <c r="DG24" s="635"/>
      <c r="DH24" s="635"/>
      <c r="DI24" s="635"/>
      <c r="DJ24" s="635"/>
      <c r="DK24" s="636"/>
      <c r="DL24" s="684">
        <v>9841473</v>
      </c>
      <c r="DM24" s="635"/>
      <c r="DN24" s="635"/>
      <c r="DO24" s="635"/>
      <c r="DP24" s="635"/>
      <c r="DQ24" s="635"/>
      <c r="DR24" s="635"/>
      <c r="DS24" s="635"/>
      <c r="DT24" s="635"/>
      <c r="DU24" s="635"/>
      <c r="DV24" s="636"/>
      <c r="DW24" s="639">
        <v>49.2</v>
      </c>
      <c r="DX24" s="640"/>
      <c r="DY24" s="640"/>
      <c r="DZ24" s="640"/>
      <c r="EA24" s="640"/>
      <c r="EB24" s="640"/>
      <c r="EC24" s="641"/>
    </row>
    <row r="25" spans="2:133" ht="11.25" customHeight="1" x14ac:dyDescent="0.2">
      <c r="B25" s="642" t="s">
        <v>291</v>
      </c>
      <c r="C25" s="643"/>
      <c r="D25" s="643"/>
      <c r="E25" s="643"/>
      <c r="F25" s="643"/>
      <c r="G25" s="643"/>
      <c r="H25" s="643"/>
      <c r="I25" s="643"/>
      <c r="J25" s="643"/>
      <c r="K25" s="643"/>
      <c r="L25" s="643"/>
      <c r="M25" s="643"/>
      <c r="N25" s="643"/>
      <c r="O25" s="643"/>
      <c r="P25" s="643"/>
      <c r="Q25" s="644"/>
      <c r="R25" s="645">
        <v>14494</v>
      </c>
      <c r="S25" s="646"/>
      <c r="T25" s="646"/>
      <c r="U25" s="646"/>
      <c r="V25" s="646"/>
      <c r="W25" s="646"/>
      <c r="X25" s="646"/>
      <c r="Y25" s="647"/>
      <c r="Z25" s="648">
        <v>0</v>
      </c>
      <c r="AA25" s="648"/>
      <c r="AB25" s="648"/>
      <c r="AC25" s="648"/>
      <c r="AD25" s="649" t="s">
        <v>129</v>
      </c>
      <c r="AE25" s="649"/>
      <c r="AF25" s="649"/>
      <c r="AG25" s="649"/>
      <c r="AH25" s="649"/>
      <c r="AI25" s="649"/>
      <c r="AJ25" s="649"/>
      <c r="AK25" s="649"/>
      <c r="AL25" s="650" t="s">
        <v>129</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4758753</v>
      </c>
      <c r="CS25" s="681"/>
      <c r="CT25" s="681"/>
      <c r="CU25" s="681"/>
      <c r="CV25" s="681"/>
      <c r="CW25" s="681"/>
      <c r="CX25" s="681"/>
      <c r="CY25" s="682"/>
      <c r="CZ25" s="650">
        <v>15.3</v>
      </c>
      <c r="DA25" s="679"/>
      <c r="DB25" s="679"/>
      <c r="DC25" s="683"/>
      <c r="DD25" s="654">
        <v>4310901</v>
      </c>
      <c r="DE25" s="681"/>
      <c r="DF25" s="681"/>
      <c r="DG25" s="681"/>
      <c r="DH25" s="681"/>
      <c r="DI25" s="681"/>
      <c r="DJ25" s="681"/>
      <c r="DK25" s="682"/>
      <c r="DL25" s="654">
        <v>4248725</v>
      </c>
      <c r="DM25" s="681"/>
      <c r="DN25" s="681"/>
      <c r="DO25" s="681"/>
      <c r="DP25" s="681"/>
      <c r="DQ25" s="681"/>
      <c r="DR25" s="681"/>
      <c r="DS25" s="681"/>
      <c r="DT25" s="681"/>
      <c r="DU25" s="681"/>
      <c r="DV25" s="682"/>
      <c r="DW25" s="650">
        <v>21.2</v>
      </c>
      <c r="DX25" s="679"/>
      <c r="DY25" s="679"/>
      <c r="DZ25" s="679"/>
      <c r="EA25" s="679"/>
      <c r="EB25" s="679"/>
      <c r="EC25" s="680"/>
    </row>
    <row r="26" spans="2:133" ht="11.25" customHeight="1" x14ac:dyDescent="0.2">
      <c r="B26" s="642" t="s">
        <v>294</v>
      </c>
      <c r="C26" s="643"/>
      <c r="D26" s="643"/>
      <c r="E26" s="643"/>
      <c r="F26" s="643"/>
      <c r="G26" s="643"/>
      <c r="H26" s="643"/>
      <c r="I26" s="643"/>
      <c r="J26" s="643"/>
      <c r="K26" s="643"/>
      <c r="L26" s="643"/>
      <c r="M26" s="643"/>
      <c r="N26" s="643"/>
      <c r="O26" s="643"/>
      <c r="P26" s="643"/>
      <c r="Q26" s="644"/>
      <c r="R26" s="645">
        <v>20262645</v>
      </c>
      <c r="S26" s="646"/>
      <c r="T26" s="646"/>
      <c r="U26" s="646"/>
      <c r="V26" s="646"/>
      <c r="W26" s="646"/>
      <c r="X26" s="646"/>
      <c r="Y26" s="647"/>
      <c r="Z26" s="648">
        <v>59.6</v>
      </c>
      <c r="AA26" s="648"/>
      <c r="AB26" s="648"/>
      <c r="AC26" s="648"/>
      <c r="AD26" s="649">
        <v>19022935</v>
      </c>
      <c r="AE26" s="649"/>
      <c r="AF26" s="649"/>
      <c r="AG26" s="649"/>
      <c r="AH26" s="649"/>
      <c r="AI26" s="649"/>
      <c r="AJ26" s="649"/>
      <c r="AK26" s="649"/>
      <c r="AL26" s="650">
        <v>99.5</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129</v>
      </c>
      <c r="BH26" s="646"/>
      <c r="BI26" s="646"/>
      <c r="BJ26" s="646"/>
      <c r="BK26" s="646"/>
      <c r="BL26" s="646"/>
      <c r="BM26" s="646"/>
      <c r="BN26" s="647"/>
      <c r="BO26" s="648" t="s">
        <v>227</v>
      </c>
      <c r="BP26" s="648"/>
      <c r="BQ26" s="648"/>
      <c r="BR26" s="648"/>
      <c r="BS26" s="654" t="s">
        <v>227</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3047495</v>
      </c>
      <c r="CS26" s="646"/>
      <c r="CT26" s="646"/>
      <c r="CU26" s="646"/>
      <c r="CV26" s="646"/>
      <c r="CW26" s="646"/>
      <c r="CX26" s="646"/>
      <c r="CY26" s="647"/>
      <c r="CZ26" s="650">
        <v>9.8000000000000007</v>
      </c>
      <c r="DA26" s="679"/>
      <c r="DB26" s="679"/>
      <c r="DC26" s="683"/>
      <c r="DD26" s="654">
        <v>2634839</v>
      </c>
      <c r="DE26" s="646"/>
      <c r="DF26" s="646"/>
      <c r="DG26" s="646"/>
      <c r="DH26" s="646"/>
      <c r="DI26" s="646"/>
      <c r="DJ26" s="646"/>
      <c r="DK26" s="647"/>
      <c r="DL26" s="654" t="s">
        <v>227</v>
      </c>
      <c r="DM26" s="646"/>
      <c r="DN26" s="646"/>
      <c r="DO26" s="646"/>
      <c r="DP26" s="646"/>
      <c r="DQ26" s="646"/>
      <c r="DR26" s="646"/>
      <c r="DS26" s="646"/>
      <c r="DT26" s="646"/>
      <c r="DU26" s="646"/>
      <c r="DV26" s="647"/>
      <c r="DW26" s="650" t="s">
        <v>129</v>
      </c>
      <c r="DX26" s="679"/>
      <c r="DY26" s="679"/>
      <c r="DZ26" s="679"/>
      <c r="EA26" s="679"/>
      <c r="EB26" s="679"/>
      <c r="EC26" s="680"/>
    </row>
    <row r="27" spans="2:133" ht="11.25" customHeight="1" x14ac:dyDescent="0.2">
      <c r="B27" s="642" t="s">
        <v>297</v>
      </c>
      <c r="C27" s="643"/>
      <c r="D27" s="643"/>
      <c r="E27" s="643"/>
      <c r="F27" s="643"/>
      <c r="G27" s="643"/>
      <c r="H27" s="643"/>
      <c r="I27" s="643"/>
      <c r="J27" s="643"/>
      <c r="K27" s="643"/>
      <c r="L27" s="643"/>
      <c r="M27" s="643"/>
      <c r="N27" s="643"/>
      <c r="O27" s="643"/>
      <c r="P27" s="643"/>
      <c r="Q27" s="644"/>
      <c r="R27" s="645">
        <v>10317</v>
      </c>
      <c r="S27" s="646"/>
      <c r="T27" s="646"/>
      <c r="U27" s="646"/>
      <c r="V27" s="646"/>
      <c r="W27" s="646"/>
      <c r="X27" s="646"/>
      <c r="Y27" s="647"/>
      <c r="Z27" s="648">
        <v>0</v>
      </c>
      <c r="AA27" s="648"/>
      <c r="AB27" s="648"/>
      <c r="AC27" s="648"/>
      <c r="AD27" s="649">
        <v>10317</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9045125</v>
      </c>
      <c r="BH27" s="646"/>
      <c r="BI27" s="646"/>
      <c r="BJ27" s="646"/>
      <c r="BK27" s="646"/>
      <c r="BL27" s="646"/>
      <c r="BM27" s="646"/>
      <c r="BN27" s="647"/>
      <c r="BO27" s="648">
        <v>100</v>
      </c>
      <c r="BP27" s="648"/>
      <c r="BQ27" s="648"/>
      <c r="BR27" s="648"/>
      <c r="BS27" s="654" t="s">
        <v>129</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6160164</v>
      </c>
      <c r="CS27" s="681"/>
      <c r="CT27" s="681"/>
      <c r="CU27" s="681"/>
      <c r="CV27" s="681"/>
      <c r="CW27" s="681"/>
      <c r="CX27" s="681"/>
      <c r="CY27" s="682"/>
      <c r="CZ27" s="650">
        <v>19.8</v>
      </c>
      <c r="DA27" s="679"/>
      <c r="DB27" s="679"/>
      <c r="DC27" s="683"/>
      <c r="DD27" s="654">
        <v>2210485</v>
      </c>
      <c r="DE27" s="681"/>
      <c r="DF27" s="681"/>
      <c r="DG27" s="681"/>
      <c r="DH27" s="681"/>
      <c r="DI27" s="681"/>
      <c r="DJ27" s="681"/>
      <c r="DK27" s="682"/>
      <c r="DL27" s="654">
        <v>2166800</v>
      </c>
      <c r="DM27" s="681"/>
      <c r="DN27" s="681"/>
      <c r="DO27" s="681"/>
      <c r="DP27" s="681"/>
      <c r="DQ27" s="681"/>
      <c r="DR27" s="681"/>
      <c r="DS27" s="681"/>
      <c r="DT27" s="681"/>
      <c r="DU27" s="681"/>
      <c r="DV27" s="682"/>
      <c r="DW27" s="650">
        <v>10.8</v>
      </c>
      <c r="DX27" s="679"/>
      <c r="DY27" s="679"/>
      <c r="DZ27" s="679"/>
      <c r="EA27" s="679"/>
      <c r="EB27" s="679"/>
      <c r="EC27" s="680"/>
    </row>
    <row r="28" spans="2:133" ht="11.25" customHeight="1" x14ac:dyDescent="0.2">
      <c r="B28" s="642" t="s">
        <v>300</v>
      </c>
      <c r="C28" s="643"/>
      <c r="D28" s="643"/>
      <c r="E28" s="643"/>
      <c r="F28" s="643"/>
      <c r="G28" s="643"/>
      <c r="H28" s="643"/>
      <c r="I28" s="643"/>
      <c r="J28" s="643"/>
      <c r="K28" s="643"/>
      <c r="L28" s="643"/>
      <c r="M28" s="643"/>
      <c r="N28" s="643"/>
      <c r="O28" s="643"/>
      <c r="P28" s="643"/>
      <c r="Q28" s="644"/>
      <c r="R28" s="645">
        <v>124644</v>
      </c>
      <c r="S28" s="646"/>
      <c r="T28" s="646"/>
      <c r="U28" s="646"/>
      <c r="V28" s="646"/>
      <c r="W28" s="646"/>
      <c r="X28" s="646"/>
      <c r="Y28" s="647"/>
      <c r="Z28" s="648">
        <v>0.4</v>
      </c>
      <c r="AA28" s="648"/>
      <c r="AB28" s="648"/>
      <c r="AC28" s="648"/>
      <c r="AD28" s="649" t="s">
        <v>227</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3436944</v>
      </c>
      <c r="CS28" s="646"/>
      <c r="CT28" s="646"/>
      <c r="CU28" s="646"/>
      <c r="CV28" s="646"/>
      <c r="CW28" s="646"/>
      <c r="CX28" s="646"/>
      <c r="CY28" s="647"/>
      <c r="CZ28" s="650">
        <v>11</v>
      </c>
      <c r="DA28" s="679"/>
      <c r="DB28" s="679"/>
      <c r="DC28" s="683"/>
      <c r="DD28" s="654">
        <v>3429548</v>
      </c>
      <c r="DE28" s="646"/>
      <c r="DF28" s="646"/>
      <c r="DG28" s="646"/>
      <c r="DH28" s="646"/>
      <c r="DI28" s="646"/>
      <c r="DJ28" s="646"/>
      <c r="DK28" s="647"/>
      <c r="DL28" s="654">
        <v>3425948</v>
      </c>
      <c r="DM28" s="646"/>
      <c r="DN28" s="646"/>
      <c r="DO28" s="646"/>
      <c r="DP28" s="646"/>
      <c r="DQ28" s="646"/>
      <c r="DR28" s="646"/>
      <c r="DS28" s="646"/>
      <c r="DT28" s="646"/>
      <c r="DU28" s="646"/>
      <c r="DV28" s="647"/>
      <c r="DW28" s="650">
        <v>17.100000000000001</v>
      </c>
      <c r="DX28" s="679"/>
      <c r="DY28" s="679"/>
      <c r="DZ28" s="679"/>
      <c r="EA28" s="679"/>
      <c r="EB28" s="679"/>
      <c r="EC28" s="680"/>
    </row>
    <row r="29" spans="2:133" ht="11.25" customHeight="1" x14ac:dyDescent="0.2">
      <c r="B29" s="642" t="s">
        <v>302</v>
      </c>
      <c r="C29" s="643"/>
      <c r="D29" s="643"/>
      <c r="E29" s="643"/>
      <c r="F29" s="643"/>
      <c r="G29" s="643"/>
      <c r="H29" s="643"/>
      <c r="I29" s="643"/>
      <c r="J29" s="643"/>
      <c r="K29" s="643"/>
      <c r="L29" s="643"/>
      <c r="M29" s="643"/>
      <c r="N29" s="643"/>
      <c r="O29" s="643"/>
      <c r="P29" s="643"/>
      <c r="Q29" s="644"/>
      <c r="R29" s="645">
        <v>309953</v>
      </c>
      <c r="S29" s="646"/>
      <c r="T29" s="646"/>
      <c r="U29" s="646"/>
      <c r="V29" s="646"/>
      <c r="W29" s="646"/>
      <c r="X29" s="646"/>
      <c r="Y29" s="647"/>
      <c r="Z29" s="648">
        <v>0.9</v>
      </c>
      <c r="AA29" s="648"/>
      <c r="AB29" s="648"/>
      <c r="AC29" s="648"/>
      <c r="AD29" s="649" t="s">
        <v>129</v>
      </c>
      <c r="AE29" s="649"/>
      <c r="AF29" s="649"/>
      <c r="AG29" s="649"/>
      <c r="AH29" s="649"/>
      <c r="AI29" s="649"/>
      <c r="AJ29" s="649"/>
      <c r="AK29" s="649"/>
      <c r="AL29" s="650" t="s">
        <v>129</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304</v>
      </c>
      <c r="CG29" s="661"/>
      <c r="CH29" s="661"/>
      <c r="CI29" s="661"/>
      <c r="CJ29" s="661"/>
      <c r="CK29" s="661"/>
      <c r="CL29" s="661"/>
      <c r="CM29" s="661"/>
      <c r="CN29" s="661"/>
      <c r="CO29" s="661"/>
      <c r="CP29" s="661"/>
      <c r="CQ29" s="662"/>
      <c r="CR29" s="645">
        <v>3436944</v>
      </c>
      <c r="CS29" s="681"/>
      <c r="CT29" s="681"/>
      <c r="CU29" s="681"/>
      <c r="CV29" s="681"/>
      <c r="CW29" s="681"/>
      <c r="CX29" s="681"/>
      <c r="CY29" s="682"/>
      <c r="CZ29" s="650">
        <v>11</v>
      </c>
      <c r="DA29" s="679"/>
      <c r="DB29" s="679"/>
      <c r="DC29" s="683"/>
      <c r="DD29" s="654">
        <v>3429548</v>
      </c>
      <c r="DE29" s="681"/>
      <c r="DF29" s="681"/>
      <c r="DG29" s="681"/>
      <c r="DH29" s="681"/>
      <c r="DI29" s="681"/>
      <c r="DJ29" s="681"/>
      <c r="DK29" s="682"/>
      <c r="DL29" s="654">
        <v>3425948</v>
      </c>
      <c r="DM29" s="681"/>
      <c r="DN29" s="681"/>
      <c r="DO29" s="681"/>
      <c r="DP29" s="681"/>
      <c r="DQ29" s="681"/>
      <c r="DR29" s="681"/>
      <c r="DS29" s="681"/>
      <c r="DT29" s="681"/>
      <c r="DU29" s="681"/>
      <c r="DV29" s="682"/>
      <c r="DW29" s="650">
        <v>17.100000000000001</v>
      </c>
      <c r="DX29" s="679"/>
      <c r="DY29" s="679"/>
      <c r="DZ29" s="679"/>
      <c r="EA29" s="679"/>
      <c r="EB29" s="679"/>
      <c r="EC29" s="680"/>
    </row>
    <row r="30" spans="2:133" ht="11.25" customHeight="1" x14ac:dyDescent="0.2">
      <c r="B30" s="642" t="s">
        <v>305</v>
      </c>
      <c r="C30" s="643"/>
      <c r="D30" s="643"/>
      <c r="E30" s="643"/>
      <c r="F30" s="643"/>
      <c r="G30" s="643"/>
      <c r="H30" s="643"/>
      <c r="I30" s="643"/>
      <c r="J30" s="643"/>
      <c r="K30" s="643"/>
      <c r="L30" s="643"/>
      <c r="M30" s="643"/>
      <c r="N30" s="643"/>
      <c r="O30" s="643"/>
      <c r="P30" s="643"/>
      <c r="Q30" s="644"/>
      <c r="R30" s="645">
        <v>39974</v>
      </c>
      <c r="S30" s="646"/>
      <c r="T30" s="646"/>
      <c r="U30" s="646"/>
      <c r="V30" s="646"/>
      <c r="W30" s="646"/>
      <c r="X30" s="646"/>
      <c r="Y30" s="647"/>
      <c r="Z30" s="648">
        <v>0.1</v>
      </c>
      <c r="AA30" s="648"/>
      <c r="AB30" s="648"/>
      <c r="AC30" s="648"/>
      <c r="AD30" s="649" t="s">
        <v>129</v>
      </c>
      <c r="AE30" s="649"/>
      <c r="AF30" s="649"/>
      <c r="AG30" s="649"/>
      <c r="AH30" s="649"/>
      <c r="AI30" s="649"/>
      <c r="AJ30" s="649"/>
      <c r="AK30" s="649"/>
      <c r="AL30" s="650" t="s">
        <v>129</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3237001</v>
      </c>
      <c r="CS30" s="646"/>
      <c r="CT30" s="646"/>
      <c r="CU30" s="646"/>
      <c r="CV30" s="646"/>
      <c r="CW30" s="646"/>
      <c r="CX30" s="646"/>
      <c r="CY30" s="647"/>
      <c r="CZ30" s="650">
        <v>10.4</v>
      </c>
      <c r="DA30" s="679"/>
      <c r="DB30" s="679"/>
      <c r="DC30" s="683"/>
      <c r="DD30" s="654">
        <v>3230623</v>
      </c>
      <c r="DE30" s="646"/>
      <c r="DF30" s="646"/>
      <c r="DG30" s="646"/>
      <c r="DH30" s="646"/>
      <c r="DI30" s="646"/>
      <c r="DJ30" s="646"/>
      <c r="DK30" s="647"/>
      <c r="DL30" s="654">
        <v>3227023</v>
      </c>
      <c r="DM30" s="646"/>
      <c r="DN30" s="646"/>
      <c r="DO30" s="646"/>
      <c r="DP30" s="646"/>
      <c r="DQ30" s="646"/>
      <c r="DR30" s="646"/>
      <c r="DS30" s="646"/>
      <c r="DT30" s="646"/>
      <c r="DU30" s="646"/>
      <c r="DV30" s="647"/>
      <c r="DW30" s="650">
        <v>16.100000000000001</v>
      </c>
      <c r="DX30" s="679"/>
      <c r="DY30" s="679"/>
      <c r="DZ30" s="679"/>
      <c r="EA30" s="679"/>
      <c r="EB30" s="679"/>
      <c r="EC30" s="680"/>
    </row>
    <row r="31" spans="2:133" ht="11.25" customHeight="1" x14ac:dyDescent="0.2">
      <c r="B31" s="642" t="s">
        <v>309</v>
      </c>
      <c r="C31" s="643"/>
      <c r="D31" s="643"/>
      <c r="E31" s="643"/>
      <c r="F31" s="643"/>
      <c r="G31" s="643"/>
      <c r="H31" s="643"/>
      <c r="I31" s="643"/>
      <c r="J31" s="643"/>
      <c r="K31" s="643"/>
      <c r="L31" s="643"/>
      <c r="M31" s="643"/>
      <c r="N31" s="643"/>
      <c r="O31" s="643"/>
      <c r="P31" s="643"/>
      <c r="Q31" s="644"/>
      <c r="R31" s="645">
        <v>3852026</v>
      </c>
      <c r="S31" s="646"/>
      <c r="T31" s="646"/>
      <c r="U31" s="646"/>
      <c r="V31" s="646"/>
      <c r="W31" s="646"/>
      <c r="X31" s="646"/>
      <c r="Y31" s="647"/>
      <c r="Z31" s="648">
        <v>11.3</v>
      </c>
      <c r="AA31" s="648"/>
      <c r="AB31" s="648"/>
      <c r="AC31" s="648"/>
      <c r="AD31" s="649" t="s">
        <v>227</v>
      </c>
      <c r="AE31" s="649"/>
      <c r="AF31" s="649"/>
      <c r="AG31" s="649"/>
      <c r="AH31" s="649"/>
      <c r="AI31" s="649"/>
      <c r="AJ31" s="649"/>
      <c r="AK31" s="649"/>
      <c r="AL31" s="650" t="s">
        <v>129</v>
      </c>
      <c r="AM31" s="651"/>
      <c r="AN31" s="651"/>
      <c r="AO31" s="652"/>
      <c r="AP31" s="702" t="s">
        <v>310</v>
      </c>
      <c r="AQ31" s="703"/>
      <c r="AR31" s="703"/>
      <c r="AS31" s="703"/>
      <c r="AT31" s="708" t="s">
        <v>311</v>
      </c>
      <c r="AU31" s="231"/>
      <c r="AV31" s="231"/>
      <c r="AW31" s="231"/>
      <c r="AX31" s="631" t="s">
        <v>185</v>
      </c>
      <c r="AY31" s="632"/>
      <c r="AZ31" s="632"/>
      <c r="BA31" s="632"/>
      <c r="BB31" s="632"/>
      <c r="BC31" s="632"/>
      <c r="BD31" s="632"/>
      <c r="BE31" s="632"/>
      <c r="BF31" s="633"/>
      <c r="BG31" s="713">
        <v>98.6</v>
      </c>
      <c r="BH31" s="700"/>
      <c r="BI31" s="700"/>
      <c r="BJ31" s="700"/>
      <c r="BK31" s="700"/>
      <c r="BL31" s="700"/>
      <c r="BM31" s="640">
        <v>92.4</v>
      </c>
      <c r="BN31" s="700"/>
      <c r="BO31" s="700"/>
      <c r="BP31" s="700"/>
      <c r="BQ31" s="701"/>
      <c r="BR31" s="713">
        <v>98.4</v>
      </c>
      <c r="BS31" s="700"/>
      <c r="BT31" s="700"/>
      <c r="BU31" s="700"/>
      <c r="BV31" s="700"/>
      <c r="BW31" s="700"/>
      <c r="BX31" s="640">
        <v>90.3</v>
      </c>
      <c r="BY31" s="700"/>
      <c r="BZ31" s="700"/>
      <c r="CA31" s="700"/>
      <c r="CB31" s="701"/>
      <c r="CD31" s="687"/>
      <c r="CE31" s="688"/>
      <c r="CF31" s="660" t="s">
        <v>312</v>
      </c>
      <c r="CG31" s="661"/>
      <c r="CH31" s="661"/>
      <c r="CI31" s="661"/>
      <c r="CJ31" s="661"/>
      <c r="CK31" s="661"/>
      <c r="CL31" s="661"/>
      <c r="CM31" s="661"/>
      <c r="CN31" s="661"/>
      <c r="CO31" s="661"/>
      <c r="CP31" s="661"/>
      <c r="CQ31" s="662"/>
      <c r="CR31" s="645">
        <v>199943</v>
      </c>
      <c r="CS31" s="681"/>
      <c r="CT31" s="681"/>
      <c r="CU31" s="681"/>
      <c r="CV31" s="681"/>
      <c r="CW31" s="681"/>
      <c r="CX31" s="681"/>
      <c r="CY31" s="682"/>
      <c r="CZ31" s="650">
        <v>0.6</v>
      </c>
      <c r="DA31" s="679"/>
      <c r="DB31" s="679"/>
      <c r="DC31" s="683"/>
      <c r="DD31" s="654">
        <v>198925</v>
      </c>
      <c r="DE31" s="681"/>
      <c r="DF31" s="681"/>
      <c r="DG31" s="681"/>
      <c r="DH31" s="681"/>
      <c r="DI31" s="681"/>
      <c r="DJ31" s="681"/>
      <c r="DK31" s="682"/>
      <c r="DL31" s="654">
        <v>198925</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2">
      <c r="B32" s="691" t="s">
        <v>313</v>
      </c>
      <c r="C32" s="692"/>
      <c r="D32" s="692"/>
      <c r="E32" s="692"/>
      <c r="F32" s="692"/>
      <c r="G32" s="692"/>
      <c r="H32" s="692"/>
      <c r="I32" s="692"/>
      <c r="J32" s="692"/>
      <c r="K32" s="692"/>
      <c r="L32" s="692"/>
      <c r="M32" s="692"/>
      <c r="N32" s="692"/>
      <c r="O32" s="692"/>
      <c r="P32" s="692"/>
      <c r="Q32" s="693"/>
      <c r="R32" s="645" t="s">
        <v>129</v>
      </c>
      <c r="S32" s="646"/>
      <c r="T32" s="646"/>
      <c r="U32" s="646"/>
      <c r="V32" s="646"/>
      <c r="W32" s="646"/>
      <c r="X32" s="646"/>
      <c r="Y32" s="647"/>
      <c r="Z32" s="648" t="s">
        <v>227</v>
      </c>
      <c r="AA32" s="648"/>
      <c r="AB32" s="648"/>
      <c r="AC32" s="648"/>
      <c r="AD32" s="649" t="s">
        <v>227</v>
      </c>
      <c r="AE32" s="649"/>
      <c r="AF32" s="649"/>
      <c r="AG32" s="649"/>
      <c r="AH32" s="649"/>
      <c r="AI32" s="649"/>
      <c r="AJ32" s="649"/>
      <c r="AK32" s="649"/>
      <c r="AL32" s="650" t="s">
        <v>227</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98.7</v>
      </c>
      <c r="BH32" s="681"/>
      <c r="BI32" s="681"/>
      <c r="BJ32" s="681"/>
      <c r="BK32" s="681"/>
      <c r="BL32" s="681"/>
      <c r="BM32" s="651">
        <v>93.2</v>
      </c>
      <c r="BN32" s="711"/>
      <c r="BO32" s="711"/>
      <c r="BP32" s="711"/>
      <c r="BQ32" s="712"/>
      <c r="BR32" s="714">
        <v>98.5</v>
      </c>
      <c r="BS32" s="681"/>
      <c r="BT32" s="681"/>
      <c r="BU32" s="681"/>
      <c r="BV32" s="681"/>
      <c r="BW32" s="681"/>
      <c r="BX32" s="651">
        <v>92.4</v>
      </c>
      <c r="BY32" s="711"/>
      <c r="BZ32" s="711"/>
      <c r="CA32" s="711"/>
      <c r="CB32" s="712"/>
      <c r="CD32" s="689"/>
      <c r="CE32" s="690"/>
      <c r="CF32" s="660" t="s">
        <v>316</v>
      </c>
      <c r="CG32" s="661"/>
      <c r="CH32" s="661"/>
      <c r="CI32" s="661"/>
      <c r="CJ32" s="661"/>
      <c r="CK32" s="661"/>
      <c r="CL32" s="661"/>
      <c r="CM32" s="661"/>
      <c r="CN32" s="661"/>
      <c r="CO32" s="661"/>
      <c r="CP32" s="661"/>
      <c r="CQ32" s="662"/>
      <c r="CR32" s="645" t="s">
        <v>129</v>
      </c>
      <c r="CS32" s="646"/>
      <c r="CT32" s="646"/>
      <c r="CU32" s="646"/>
      <c r="CV32" s="646"/>
      <c r="CW32" s="646"/>
      <c r="CX32" s="646"/>
      <c r="CY32" s="647"/>
      <c r="CZ32" s="650" t="s">
        <v>129</v>
      </c>
      <c r="DA32" s="679"/>
      <c r="DB32" s="679"/>
      <c r="DC32" s="683"/>
      <c r="DD32" s="654" t="s">
        <v>227</v>
      </c>
      <c r="DE32" s="646"/>
      <c r="DF32" s="646"/>
      <c r="DG32" s="646"/>
      <c r="DH32" s="646"/>
      <c r="DI32" s="646"/>
      <c r="DJ32" s="646"/>
      <c r="DK32" s="647"/>
      <c r="DL32" s="654" t="s">
        <v>129</v>
      </c>
      <c r="DM32" s="646"/>
      <c r="DN32" s="646"/>
      <c r="DO32" s="646"/>
      <c r="DP32" s="646"/>
      <c r="DQ32" s="646"/>
      <c r="DR32" s="646"/>
      <c r="DS32" s="646"/>
      <c r="DT32" s="646"/>
      <c r="DU32" s="646"/>
      <c r="DV32" s="647"/>
      <c r="DW32" s="650" t="s">
        <v>129</v>
      </c>
      <c r="DX32" s="679"/>
      <c r="DY32" s="679"/>
      <c r="DZ32" s="679"/>
      <c r="EA32" s="679"/>
      <c r="EB32" s="679"/>
      <c r="EC32" s="680"/>
    </row>
    <row r="33" spans="2:133" ht="11.25" customHeight="1" x14ac:dyDescent="0.2">
      <c r="B33" s="642" t="s">
        <v>317</v>
      </c>
      <c r="C33" s="643"/>
      <c r="D33" s="643"/>
      <c r="E33" s="643"/>
      <c r="F33" s="643"/>
      <c r="G33" s="643"/>
      <c r="H33" s="643"/>
      <c r="I33" s="643"/>
      <c r="J33" s="643"/>
      <c r="K33" s="643"/>
      <c r="L33" s="643"/>
      <c r="M33" s="643"/>
      <c r="N33" s="643"/>
      <c r="O33" s="643"/>
      <c r="P33" s="643"/>
      <c r="Q33" s="644"/>
      <c r="R33" s="645">
        <v>2082524</v>
      </c>
      <c r="S33" s="646"/>
      <c r="T33" s="646"/>
      <c r="U33" s="646"/>
      <c r="V33" s="646"/>
      <c r="W33" s="646"/>
      <c r="X33" s="646"/>
      <c r="Y33" s="647"/>
      <c r="Z33" s="648">
        <v>6.1</v>
      </c>
      <c r="AA33" s="648"/>
      <c r="AB33" s="648"/>
      <c r="AC33" s="648"/>
      <c r="AD33" s="649" t="s">
        <v>129</v>
      </c>
      <c r="AE33" s="649"/>
      <c r="AF33" s="649"/>
      <c r="AG33" s="649"/>
      <c r="AH33" s="649"/>
      <c r="AI33" s="649"/>
      <c r="AJ33" s="649"/>
      <c r="AK33" s="649"/>
      <c r="AL33" s="650" t="s">
        <v>129</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98.5</v>
      </c>
      <c r="BH33" s="716"/>
      <c r="BI33" s="716"/>
      <c r="BJ33" s="716"/>
      <c r="BK33" s="716"/>
      <c r="BL33" s="716"/>
      <c r="BM33" s="717">
        <v>91.3</v>
      </c>
      <c r="BN33" s="716"/>
      <c r="BO33" s="716"/>
      <c r="BP33" s="716"/>
      <c r="BQ33" s="718"/>
      <c r="BR33" s="715">
        <v>98.3</v>
      </c>
      <c r="BS33" s="716"/>
      <c r="BT33" s="716"/>
      <c r="BU33" s="716"/>
      <c r="BV33" s="716"/>
      <c r="BW33" s="716"/>
      <c r="BX33" s="717">
        <v>88.8</v>
      </c>
      <c r="BY33" s="716"/>
      <c r="BZ33" s="716"/>
      <c r="CA33" s="716"/>
      <c r="CB33" s="718"/>
      <c r="CD33" s="660" t="s">
        <v>319</v>
      </c>
      <c r="CE33" s="661"/>
      <c r="CF33" s="661"/>
      <c r="CG33" s="661"/>
      <c r="CH33" s="661"/>
      <c r="CI33" s="661"/>
      <c r="CJ33" s="661"/>
      <c r="CK33" s="661"/>
      <c r="CL33" s="661"/>
      <c r="CM33" s="661"/>
      <c r="CN33" s="661"/>
      <c r="CO33" s="661"/>
      <c r="CP33" s="661"/>
      <c r="CQ33" s="662"/>
      <c r="CR33" s="645">
        <v>13438539</v>
      </c>
      <c r="CS33" s="681"/>
      <c r="CT33" s="681"/>
      <c r="CU33" s="681"/>
      <c r="CV33" s="681"/>
      <c r="CW33" s="681"/>
      <c r="CX33" s="681"/>
      <c r="CY33" s="682"/>
      <c r="CZ33" s="650">
        <v>43.1</v>
      </c>
      <c r="DA33" s="679"/>
      <c r="DB33" s="679"/>
      <c r="DC33" s="683"/>
      <c r="DD33" s="654">
        <v>10375757</v>
      </c>
      <c r="DE33" s="681"/>
      <c r="DF33" s="681"/>
      <c r="DG33" s="681"/>
      <c r="DH33" s="681"/>
      <c r="DI33" s="681"/>
      <c r="DJ33" s="681"/>
      <c r="DK33" s="682"/>
      <c r="DL33" s="654">
        <v>8094751</v>
      </c>
      <c r="DM33" s="681"/>
      <c r="DN33" s="681"/>
      <c r="DO33" s="681"/>
      <c r="DP33" s="681"/>
      <c r="DQ33" s="681"/>
      <c r="DR33" s="681"/>
      <c r="DS33" s="681"/>
      <c r="DT33" s="681"/>
      <c r="DU33" s="681"/>
      <c r="DV33" s="682"/>
      <c r="DW33" s="650">
        <v>40.5</v>
      </c>
      <c r="DX33" s="679"/>
      <c r="DY33" s="679"/>
      <c r="DZ33" s="679"/>
      <c r="EA33" s="679"/>
      <c r="EB33" s="679"/>
      <c r="EC33" s="680"/>
    </row>
    <row r="34" spans="2:133" ht="11.25" customHeight="1" x14ac:dyDescent="0.2">
      <c r="B34" s="642" t="s">
        <v>320</v>
      </c>
      <c r="C34" s="643"/>
      <c r="D34" s="643"/>
      <c r="E34" s="643"/>
      <c r="F34" s="643"/>
      <c r="G34" s="643"/>
      <c r="H34" s="643"/>
      <c r="I34" s="643"/>
      <c r="J34" s="643"/>
      <c r="K34" s="643"/>
      <c r="L34" s="643"/>
      <c r="M34" s="643"/>
      <c r="N34" s="643"/>
      <c r="O34" s="643"/>
      <c r="P34" s="643"/>
      <c r="Q34" s="644"/>
      <c r="R34" s="645">
        <v>85551</v>
      </c>
      <c r="S34" s="646"/>
      <c r="T34" s="646"/>
      <c r="U34" s="646"/>
      <c r="V34" s="646"/>
      <c r="W34" s="646"/>
      <c r="X34" s="646"/>
      <c r="Y34" s="647"/>
      <c r="Z34" s="648">
        <v>0.3</v>
      </c>
      <c r="AA34" s="648"/>
      <c r="AB34" s="648"/>
      <c r="AC34" s="648"/>
      <c r="AD34" s="649">
        <v>5055</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3759473</v>
      </c>
      <c r="CS34" s="646"/>
      <c r="CT34" s="646"/>
      <c r="CU34" s="646"/>
      <c r="CV34" s="646"/>
      <c r="CW34" s="646"/>
      <c r="CX34" s="646"/>
      <c r="CY34" s="647"/>
      <c r="CZ34" s="650">
        <v>12.1</v>
      </c>
      <c r="DA34" s="679"/>
      <c r="DB34" s="679"/>
      <c r="DC34" s="683"/>
      <c r="DD34" s="654">
        <v>2718490</v>
      </c>
      <c r="DE34" s="646"/>
      <c r="DF34" s="646"/>
      <c r="DG34" s="646"/>
      <c r="DH34" s="646"/>
      <c r="DI34" s="646"/>
      <c r="DJ34" s="646"/>
      <c r="DK34" s="647"/>
      <c r="DL34" s="654">
        <v>2281228</v>
      </c>
      <c r="DM34" s="646"/>
      <c r="DN34" s="646"/>
      <c r="DO34" s="646"/>
      <c r="DP34" s="646"/>
      <c r="DQ34" s="646"/>
      <c r="DR34" s="646"/>
      <c r="DS34" s="646"/>
      <c r="DT34" s="646"/>
      <c r="DU34" s="646"/>
      <c r="DV34" s="647"/>
      <c r="DW34" s="650">
        <v>11.4</v>
      </c>
      <c r="DX34" s="679"/>
      <c r="DY34" s="679"/>
      <c r="DZ34" s="679"/>
      <c r="EA34" s="679"/>
      <c r="EB34" s="679"/>
      <c r="EC34" s="680"/>
    </row>
    <row r="35" spans="2:133" ht="11.25" customHeight="1" x14ac:dyDescent="0.2">
      <c r="B35" s="642" t="s">
        <v>322</v>
      </c>
      <c r="C35" s="643"/>
      <c r="D35" s="643"/>
      <c r="E35" s="643"/>
      <c r="F35" s="643"/>
      <c r="G35" s="643"/>
      <c r="H35" s="643"/>
      <c r="I35" s="643"/>
      <c r="J35" s="643"/>
      <c r="K35" s="643"/>
      <c r="L35" s="643"/>
      <c r="M35" s="643"/>
      <c r="N35" s="643"/>
      <c r="O35" s="643"/>
      <c r="P35" s="643"/>
      <c r="Q35" s="644"/>
      <c r="R35" s="645">
        <v>132736</v>
      </c>
      <c r="S35" s="646"/>
      <c r="T35" s="646"/>
      <c r="U35" s="646"/>
      <c r="V35" s="646"/>
      <c r="W35" s="646"/>
      <c r="X35" s="646"/>
      <c r="Y35" s="647"/>
      <c r="Z35" s="648">
        <v>0.4</v>
      </c>
      <c r="AA35" s="648"/>
      <c r="AB35" s="648"/>
      <c r="AC35" s="648"/>
      <c r="AD35" s="649" t="s">
        <v>129</v>
      </c>
      <c r="AE35" s="649"/>
      <c r="AF35" s="649"/>
      <c r="AG35" s="649"/>
      <c r="AH35" s="649"/>
      <c r="AI35" s="649"/>
      <c r="AJ35" s="649"/>
      <c r="AK35" s="649"/>
      <c r="AL35" s="650" t="s">
        <v>227</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181962</v>
      </c>
      <c r="CS35" s="681"/>
      <c r="CT35" s="681"/>
      <c r="CU35" s="681"/>
      <c r="CV35" s="681"/>
      <c r="CW35" s="681"/>
      <c r="CX35" s="681"/>
      <c r="CY35" s="682"/>
      <c r="CZ35" s="650">
        <v>0.6</v>
      </c>
      <c r="DA35" s="679"/>
      <c r="DB35" s="679"/>
      <c r="DC35" s="683"/>
      <c r="DD35" s="654">
        <v>137539</v>
      </c>
      <c r="DE35" s="681"/>
      <c r="DF35" s="681"/>
      <c r="DG35" s="681"/>
      <c r="DH35" s="681"/>
      <c r="DI35" s="681"/>
      <c r="DJ35" s="681"/>
      <c r="DK35" s="682"/>
      <c r="DL35" s="654">
        <v>137539</v>
      </c>
      <c r="DM35" s="681"/>
      <c r="DN35" s="681"/>
      <c r="DO35" s="681"/>
      <c r="DP35" s="681"/>
      <c r="DQ35" s="681"/>
      <c r="DR35" s="681"/>
      <c r="DS35" s="681"/>
      <c r="DT35" s="681"/>
      <c r="DU35" s="681"/>
      <c r="DV35" s="682"/>
      <c r="DW35" s="650">
        <v>0.7</v>
      </c>
      <c r="DX35" s="679"/>
      <c r="DY35" s="679"/>
      <c r="DZ35" s="679"/>
      <c r="EA35" s="679"/>
      <c r="EB35" s="679"/>
      <c r="EC35" s="680"/>
    </row>
    <row r="36" spans="2:133" ht="11.25" customHeight="1" x14ac:dyDescent="0.2">
      <c r="B36" s="642" t="s">
        <v>326</v>
      </c>
      <c r="C36" s="643"/>
      <c r="D36" s="643"/>
      <c r="E36" s="643"/>
      <c r="F36" s="643"/>
      <c r="G36" s="643"/>
      <c r="H36" s="643"/>
      <c r="I36" s="643"/>
      <c r="J36" s="643"/>
      <c r="K36" s="643"/>
      <c r="L36" s="643"/>
      <c r="M36" s="643"/>
      <c r="N36" s="643"/>
      <c r="O36" s="643"/>
      <c r="P36" s="643"/>
      <c r="Q36" s="644"/>
      <c r="R36" s="645">
        <v>2406833</v>
      </c>
      <c r="S36" s="646"/>
      <c r="T36" s="646"/>
      <c r="U36" s="646"/>
      <c r="V36" s="646"/>
      <c r="W36" s="646"/>
      <c r="X36" s="646"/>
      <c r="Y36" s="647"/>
      <c r="Z36" s="648">
        <v>7.1</v>
      </c>
      <c r="AA36" s="648"/>
      <c r="AB36" s="648"/>
      <c r="AC36" s="648"/>
      <c r="AD36" s="649" t="s">
        <v>129</v>
      </c>
      <c r="AE36" s="649"/>
      <c r="AF36" s="649"/>
      <c r="AG36" s="649"/>
      <c r="AH36" s="649"/>
      <c r="AI36" s="649"/>
      <c r="AJ36" s="649"/>
      <c r="AK36" s="649"/>
      <c r="AL36" s="650" t="s">
        <v>129</v>
      </c>
      <c r="AM36" s="651"/>
      <c r="AN36" s="651"/>
      <c r="AO36" s="652"/>
      <c r="AP36" s="235"/>
      <c r="AQ36" s="719" t="s">
        <v>327</v>
      </c>
      <c r="AR36" s="720"/>
      <c r="AS36" s="720"/>
      <c r="AT36" s="720"/>
      <c r="AU36" s="720"/>
      <c r="AV36" s="720"/>
      <c r="AW36" s="720"/>
      <c r="AX36" s="720"/>
      <c r="AY36" s="721"/>
      <c r="AZ36" s="634">
        <v>4973647</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277626</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4794492</v>
      </c>
      <c r="CS36" s="646"/>
      <c r="CT36" s="646"/>
      <c r="CU36" s="646"/>
      <c r="CV36" s="646"/>
      <c r="CW36" s="646"/>
      <c r="CX36" s="646"/>
      <c r="CY36" s="647"/>
      <c r="CZ36" s="650">
        <v>15.4</v>
      </c>
      <c r="DA36" s="679"/>
      <c r="DB36" s="679"/>
      <c r="DC36" s="683"/>
      <c r="DD36" s="654">
        <v>4259637</v>
      </c>
      <c r="DE36" s="646"/>
      <c r="DF36" s="646"/>
      <c r="DG36" s="646"/>
      <c r="DH36" s="646"/>
      <c r="DI36" s="646"/>
      <c r="DJ36" s="646"/>
      <c r="DK36" s="647"/>
      <c r="DL36" s="654">
        <v>2722648</v>
      </c>
      <c r="DM36" s="646"/>
      <c r="DN36" s="646"/>
      <c r="DO36" s="646"/>
      <c r="DP36" s="646"/>
      <c r="DQ36" s="646"/>
      <c r="DR36" s="646"/>
      <c r="DS36" s="646"/>
      <c r="DT36" s="646"/>
      <c r="DU36" s="646"/>
      <c r="DV36" s="647"/>
      <c r="DW36" s="650">
        <v>13.6</v>
      </c>
      <c r="DX36" s="679"/>
      <c r="DY36" s="679"/>
      <c r="DZ36" s="679"/>
      <c r="EA36" s="679"/>
      <c r="EB36" s="679"/>
      <c r="EC36" s="680"/>
    </row>
    <row r="37" spans="2:133" ht="11.25" customHeight="1" x14ac:dyDescent="0.2">
      <c r="B37" s="642" t="s">
        <v>330</v>
      </c>
      <c r="C37" s="643"/>
      <c r="D37" s="643"/>
      <c r="E37" s="643"/>
      <c r="F37" s="643"/>
      <c r="G37" s="643"/>
      <c r="H37" s="643"/>
      <c r="I37" s="643"/>
      <c r="J37" s="643"/>
      <c r="K37" s="643"/>
      <c r="L37" s="643"/>
      <c r="M37" s="643"/>
      <c r="N37" s="643"/>
      <c r="O37" s="643"/>
      <c r="P37" s="643"/>
      <c r="Q37" s="644"/>
      <c r="R37" s="645">
        <v>780785</v>
      </c>
      <c r="S37" s="646"/>
      <c r="T37" s="646"/>
      <c r="U37" s="646"/>
      <c r="V37" s="646"/>
      <c r="W37" s="646"/>
      <c r="X37" s="646"/>
      <c r="Y37" s="647"/>
      <c r="Z37" s="648">
        <v>2.2999999999999998</v>
      </c>
      <c r="AA37" s="648"/>
      <c r="AB37" s="648"/>
      <c r="AC37" s="648"/>
      <c r="AD37" s="649" t="s">
        <v>129</v>
      </c>
      <c r="AE37" s="649"/>
      <c r="AF37" s="649"/>
      <c r="AG37" s="649"/>
      <c r="AH37" s="649"/>
      <c r="AI37" s="649"/>
      <c r="AJ37" s="649"/>
      <c r="AK37" s="649"/>
      <c r="AL37" s="650" t="s">
        <v>129</v>
      </c>
      <c r="AM37" s="651"/>
      <c r="AN37" s="651"/>
      <c r="AO37" s="652"/>
      <c r="AQ37" s="723" t="s">
        <v>331</v>
      </c>
      <c r="AR37" s="724"/>
      <c r="AS37" s="724"/>
      <c r="AT37" s="724"/>
      <c r="AU37" s="724"/>
      <c r="AV37" s="724"/>
      <c r="AW37" s="724"/>
      <c r="AX37" s="724"/>
      <c r="AY37" s="725"/>
      <c r="AZ37" s="645">
        <v>809203</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247207</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2769136</v>
      </c>
      <c r="CS37" s="681"/>
      <c r="CT37" s="681"/>
      <c r="CU37" s="681"/>
      <c r="CV37" s="681"/>
      <c r="CW37" s="681"/>
      <c r="CX37" s="681"/>
      <c r="CY37" s="682"/>
      <c r="CZ37" s="650">
        <v>8.9</v>
      </c>
      <c r="DA37" s="679"/>
      <c r="DB37" s="679"/>
      <c r="DC37" s="683"/>
      <c r="DD37" s="654">
        <v>2752649</v>
      </c>
      <c r="DE37" s="681"/>
      <c r="DF37" s="681"/>
      <c r="DG37" s="681"/>
      <c r="DH37" s="681"/>
      <c r="DI37" s="681"/>
      <c r="DJ37" s="681"/>
      <c r="DK37" s="682"/>
      <c r="DL37" s="654">
        <v>2113522</v>
      </c>
      <c r="DM37" s="681"/>
      <c r="DN37" s="681"/>
      <c r="DO37" s="681"/>
      <c r="DP37" s="681"/>
      <c r="DQ37" s="681"/>
      <c r="DR37" s="681"/>
      <c r="DS37" s="681"/>
      <c r="DT37" s="681"/>
      <c r="DU37" s="681"/>
      <c r="DV37" s="682"/>
      <c r="DW37" s="650">
        <v>10.6</v>
      </c>
      <c r="DX37" s="679"/>
      <c r="DY37" s="679"/>
      <c r="DZ37" s="679"/>
      <c r="EA37" s="679"/>
      <c r="EB37" s="679"/>
      <c r="EC37" s="680"/>
    </row>
    <row r="38" spans="2:133" ht="11.25" customHeight="1" x14ac:dyDescent="0.2">
      <c r="B38" s="642" t="s">
        <v>334</v>
      </c>
      <c r="C38" s="643"/>
      <c r="D38" s="643"/>
      <c r="E38" s="643"/>
      <c r="F38" s="643"/>
      <c r="G38" s="643"/>
      <c r="H38" s="643"/>
      <c r="I38" s="643"/>
      <c r="J38" s="643"/>
      <c r="K38" s="643"/>
      <c r="L38" s="643"/>
      <c r="M38" s="643"/>
      <c r="N38" s="643"/>
      <c r="O38" s="643"/>
      <c r="P38" s="643"/>
      <c r="Q38" s="644"/>
      <c r="R38" s="645">
        <v>969992</v>
      </c>
      <c r="S38" s="646"/>
      <c r="T38" s="646"/>
      <c r="U38" s="646"/>
      <c r="V38" s="646"/>
      <c r="W38" s="646"/>
      <c r="X38" s="646"/>
      <c r="Y38" s="647"/>
      <c r="Z38" s="648">
        <v>2.9</v>
      </c>
      <c r="AA38" s="648"/>
      <c r="AB38" s="648"/>
      <c r="AC38" s="648"/>
      <c r="AD38" s="649">
        <v>78655</v>
      </c>
      <c r="AE38" s="649"/>
      <c r="AF38" s="649"/>
      <c r="AG38" s="649"/>
      <c r="AH38" s="649"/>
      <c r="AI38" s="649"/>
      <c r="AJ38" s="649"/>
      <c r="AK38" s="649"/>
      <c r="AL38" s="650">
        <v>0.4</v>
      </c>
      <c r="AM38" s="651"/>
      <c r="AN38" s="651"/>
      <c r="AO38" s="652"/>
      <c r="AQ38" s="723" t="s">
        <v>335</v>
      </c>
      <c r="AR38" s="724"/>
      <c r="AS38" s="724"/>
      <c r="AT38" s="724"/>
      <c r="AU38" s="724"/>
      <c r="AV38" s="724"/>
      <c r="AW38" s="724"/>
      <c r="AX38" s="724"/>
      <c r="AY38" s="725"/>
      <c r="AZ38" s="645">
        <v>648057</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12552</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3714091</v>
      </c>
      <c r="CS38" s="646"/>
      <c r="CT38" s="646"/>
      <c r="CU38" s="646"/>
      <c r="CV38" s="646"/>
      <c r="CW38" s="646"/>
      <c r="CX38" s="646"/>
      <c r="CY38" s="647"/>
      <c r="CZ38" s="650">
        <v>11.9</v>
      </c>
      <c r="DA38" s="679"/>
      <c r="DB38" s="679"/>
      <c r="DC38" s="683"/>
      <c r="DD38" s="654">
        <v>3205041</v>
      </c>
      <c r="DE38" s="646"/>
      <c r="DF38" s="646"/>
      <c r="DG38" s="646"/>
      <c r="DH38" s="646"/>
      <c r="DI38" s="646"/>
      <c r="DJ38" s="646"/>
      <c r="DK38" s="647"/>
      <c r="DL38" s="654">
        <v>2953336</v>
      </c>
      <c r="DM38" s="646"/>
      <c r="DN38" s="646"/>
      <c r="DO38" s="646"/>
      <c r="DP38" s="646"/>
      <c r="DQ38" s="646"/>
      <c r="DR38" s="646"/>
      <c r="DS38" s="646"/>
      <c r="DT38" s="646"/>
      <c r="DU38" s="646"/>
      <c r="DV38" s="647"/>
      <c r="DW38" s="650">
        <v>14.8</v>
      </c>
      <c r="DX38" s="679"/>
      <c r="DY38" s="679"/>
      <c r="DZ38" s="679"/>
      <c r="EA38" s="679"/>
      <c r="EB38" s="679"/>
      <c r="EC38" s="680"/>
    </row>
    <row r="39" spans="2:133" ht="11.25" customHeight="1" x14ac:dyDescent="0.2">
      <c r="B39" s="642" t="s">
        <v>338</v>
      </c>
      <c r="C39" s="643"/>
      <c r="D39" s="643"/>
      <c r="E39" s="643"/>
      <c r="F39" s="643"/>
      <c r="G39" s="643"/>
      <c r="H39" s="643"/>
      <c r="I39" s="643"/>
      <c r="J39" s="643"/>
      <c r="K39" s="643"/>
      <c r="L39" s="643"/>
      <c r="M39" s="643"/>
      <c r="N39" s="643"/>
      <c r="O39" s="643"/>
      <c r="P39" s="643"/>
      <c r="Q39" s="644"/>
      <c r="R39" s="645">
        <v>2948207</v>
      </c>
      <c r="S39" s="646"/>
      <c r="T39" s="646"/>
      <c r="U39" s="646"/>
      <c r="V39" s="646"/>
      <c r="W39" s="646"/>
      <c r="X39" s="646"/>
      <c r="Y39" s="647"/>
      <c r="Z39" s="648">
        <v>8.6999999999999993</v>
      </c>
      <c r="AA39" s="648"/>
      <c r="AB39" s="648"/>
      <c r="AC39" s="648"/>
      <c r="AD39" s="649" t="s">
        <v>129</v>
      </c>
      <c r="AE39" s="649"/>
      <c r="AF39" s="649"/>
      <c r="AG39" s="649"/>
      <c r="AH39" s="649"/>
      <c r="AI39" s="649"/>
      <c r="AJ39" s="649"/>
      <c r="AK39" s="649"/>
      <c r="AL39" s="650" t="s">
        <v>129</v>
      </c>
      <c r="AM39" s="651"/>
      <c r="AN39" s="651"/>
      <c r="AO39" s="652"/>
      <c r="AQ39" s="723" t="s">
        <v>339</v>
      </c>
      <c r="AR39" s="724"/>
      <c r="AS39" s="724"/>
      <c r="AT39" s="724"/>
      <c r="AU39" s="724"/>
      <c r="AV39" s="724"/>
      <c r="AW39" s="724"/>
      <c r="AX39" s="724"/>
      <c r="AY39" s="725"/>
      <c r="AZ39" s="645">
        <v>496960</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20644</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247276</v>
      </c>
      <c r="CS39" s="681"/>
      <c r="CT39" s="681"/>
      <c r="CU39" s="681"/>
      <c r="CV39" s="681"/>
      <c r="CW39" s="681"/>
      <c r="CX39" s="681"/>
      <c r="CY39" s="682"/>
      <c r="CZ39" s="650">
        <v>0.8</v>
      </c>
      <c r="DA39" s="679"/>
      <c r="DB39" s="679"/>
      <c r="DC39" s="683"/>
      <c r="DD39" s="654">
        <v>9750</v>
      </c>
      <c r="DE39" s="681"/>
      <c r="DF39" s="681"/>
      <c r="DG39" s="681"/>
      <c r="DH39" s="681"/>
      <c r="DI39" s="681"/>
      <c r="DJ39" s="681"/>
      <c r="DK39" s="682"/>
      <c r="DL39" s="654" t="s">
        <v>129</v>
      </c>
      <c r="DM39" s="681"/>
      <c r="DN39" s="681"/>
      <c r="DO39" s="681"/>
      <c r="DP39" s="681"/>
      <c r="DQ39" s="681"/>
      <c r="DR39" s="681"/>
      <c r="DS39" s="681"/>
      <c r="DT39" s="681"/>
      <c r="DU39" s="681"/>
      <c r="DV39" s="682"/>
      <c r="DW39" s="650" t="s">
        <v>129</v>
      </c>
      <c r="DX39" s="679"/>
      <c r="DY39" s="679"/>
      <c r="DZ39" s="679"/>
      <c r="EA39" s="679"/>
      <c r="EB39" s="679"/>
      <c r="EC39" s="680"/>
    </row>
    <row r="40" spans="2:133" ht="11.25" customHeight="1" x14ac:dyDescent="0.2">
      <c r="B40" s="642" t="s">
        <v>342</v>
      </c>
      <c r="C40" s="643"/>
      <c r="D40" s="643"/>
      <c r="E40" s="643"/>
      <c r="F40" s="643"/>
      <c r="G40" s="643"/>
      <c r="H40" s="643"/>
      <c r="I40" s="643"/>
      <c r="J40" s="643"/>
      <c r="K40" s="643"/>
      <c r="L40" s="643"/>
      <c r="M40" s="643"/>
      <c r="N40" s="643"/>
      <c r="O40" s="643"/>
      <c r="P40" s="643"/>
      <c r="Q40" s="644"/>
      <c r="R40" s="645" t="s">
        <v>227</v>
      </c>
      <c r="S40" s="646"/>
      <c r="T40" s="646"/>
      <c r="U40" s="646"/>
      <c r="V40" s="646"/>
      <c r="W40" s="646"/>
      <c r="X40" s="646"/>
      <c r="Y40" s="647"/>
      <c r="Z40" s="648" t="s">
        <v>129</v>
      </c>
      <c r="AA40" s="648"/>
      <c r="AB40" s="648"/>
      <c r="AC40" s="648"/>
      <c r="AD40" s="649" t="s">
        <v>227</v>
      </c>
      <c r="AE40" s="649"/>
      <c r="AF40" s="649"/>
      <c r="AG40" s="649"/>
      <c r="AH40" s="649"/>
      <c r="AI40" s="649"/>
      <c r="AJ40" s="649"/>
      <c r="AK40" s="649"/>
      <c r="AL40" s="650" t="s">
        <v>129</v>
      </c>
      <c r="AM40" s="651"/>
      <c r="AN40" s="651"/>
      <c r="AO40" s="652"/>
      <c r="AQ40" s="723" t="s">
        <v>343</v>
      </c>
      <c r="AR40" s="724"/>
      <c r="AS40" s="724"/>
      <c r="AT40" s="724"/>
      <c r="AU40" s="724"/>
      <c r="AV40" s="724"/>
      <c r="AW40" s="724"/>
      <c r="AX40" s="724"/>
      <c r="AY40" s="725"/>
      <c r="AZ40" s="645">
        <v>114539</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100</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741245</v>
      </c>
      <c r="CS40" s="646"/>
      <c r="CT40" s="646"/>
      <c r="CU40" s="646"/>
      <c r="CV40" s="646"/>
      <c r="CW40" s="646"/>
      <c r="CX40" s="646"/>
      <c r="CY40" s="647"/>
      <c r="CZ40" s="650">
        <v>2.4</v>
      </c>
      <c r="DA40" s="679"/>
      <c r="DB40" s="679"/>
      <c r="DC40" s="683"/>
      <c r="DD40" s="654">
        <v>45300</v>
      </c>
      <c r="DE40" s="646"/>
      <c r="DF40" s="646"/>
      <c r="DG40" s="646"/>
      <c r="DH40" s="646"/>
      <c r="DI40" s="646"/>
      <c r="DJ40" s="646"/>
      <c r="DK40" s="647"/>
      <c r="DL40" s="654" t="s">
        <v>227</v>
      </c>
      <c r="DM40" s="646"/>
      <c r="DN40" s="646"/>
      <c r="DO40" s="646"/>
      <c r="DP40" s="646"/>
      <c r="DQ40" s="646"/>
      <c r="DR40" s="646"/>
      <c r="DS40" s="646"/>
      <c r="DT40" s="646"/>
      <c r="DU40" s="646"/>
      <c r="DV40" s="647"/>
      <c r="DW40" s="650" t="s">
        <v>227</v>
      </c>
      <c r="DX40" s="679"/>
      <c r="DY40" s="679"/>
      <c r="DZ40" s="679"/>
      <c r="EA40" s="679"/>
      <c r="EB40" s="679"/>
      <c r="EC40" s="680"/>
    </row>
    <row r="41" spans="2:133" ht="11.25" customHeight="1" x14ac:dyDescent="0.2">
      <c r="B41" s="642" t="s">
        <v>347</v>
      </c>
      <c r="C41" s="643"/>
      <c r="D41" s="643"/>
      <c r="E41" s="643"/>
      <c r="F41" s="643"/>
      <c r="G41" s="643"/>
      <c r="H41" s="643"/>
      <c r="I41" s="643"/>
      <c r="J41" s="643"/>
      <c r="K41" s="643"/>
      <c r="L41" s="643"/>
      <c r="M41" s="643"/>
      <c r="N41" s="643"/>
      <c r="O41" s="643"/>
      <c r="P41" s="643"/>
      <c r="Q41" s="644"/>
      <c r="R41" s="645">
        <v>891307</v>
      </c>
      <c r="S41" s="646"/>
      <c r="T41" s="646"/>
      <c r="U41" s="646"/>
      <c r="V41" s="646"/>
      <c r="W41" s="646"/>
      <c r="X41" s="646"/>
      <c r="Y41" s="647"/>
      <c r="Z41" s="648">
        <v>2.6</v>
      </c>
      <c r="AA41" s="648"/>
      <c r="AB41" s="648"/>
      <c r="AC41" s="648"/>
      <c r="AD41" s="649" t="s">
        <v>227</v>
      </c>
      <c r="AE41" s="649"/>
      <c r="AF41" s="649"/>
      <c r="AG41" s="649"/>
      <c r="AH41" s="649"/>
      <c r="AI41" s="649"/>
      <c r="AJ41" s="649"/>
      <c r="AK41" s="649"/>
      <c r="AL41" s="650" t="s">
        <v>129</v>
      </c>
      <c r="AM41" s="651"/>
      <c r="AN41" s="651"/>
      <c r="AO41" s="652"/>
      <c r="AQ41" s="723" t="s">
        <v>348</v>
      </c>
      <c r="AR41" s="724"/>
      <c r="AS41" s="724"/>
      <c r="AT41" s="724"/>
      <c r="AU41" s="724"/>
      <c r="AV41" s="724"/>
      <c r="AW41" s="724"/>
      <c r="AX41" s="724"/>
      <c r="AY41" s="725"/>
      <c r="AZ41" s="645">
        <v>608888</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129</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129</v>
      </c>
      <c r="DA41" s="679"/>
      <c r="DB41" s="679"/>
      <c r="DC41" s="683"/>
      <c r="DD41" s="654"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351</v>
      </c>
      <c r="C42" s="696"/>
      <c r="D42" s="696"/>
      <c r="E42" s="696"/>
      <c r="F42" s="696"/>
      <c r="G42" s="696"/>
      <c r="H42" s="696"/>
      <c r="I42" s="696"/>
      <c r="J42" s="696"/>
      <c r="K42" s="696"/>
      <c r="L42" s="696"/>
      <c r="M42" s="696"/>
      <c r="N42" s="696"/>
      <c r="O42" s="696"/>
      <c r="P42" s="696"/>
      <c r="Q42" s="697"/>
      <c r="R42" s="730">
        <v>34006187</v>
      </c>
      <c r="S42" s="731"/>
      <c r="T42" s="731"/>
      <c r="U42" s="731"/>
      <c r="V42" s="731"/>
      <c r="W42" s="731"/>
      <c r="X42" s="731"/>
      <c r="Y42" s="739"/>
      <c r="Z42" s="740">
        <v>100</v>
      </c>
      <c r="AA42" s="740"/>
      <c r="AB42" s="740"/>
      <c r="AC42" s="740"/>
      <c r="AD42" s="741">
        <v>19116962</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2296000</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329</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3387936</v>
      </c>
      <c r="CS42" s="646"/>
      <c r="CT42" s="646"/>
      <c r="CU42" s="646"/>
      <c r="CV42" s="646"/>
      <c r="CW42" s="646"/>
      <c r="CX42" s="646"/>
      <c r="CY42" s="647"/>
      <c r="CZ42" s="650">
        <v>10.9</v>
      </c>
      <c r="DA42" s="651"/>
      <c r="DB42" s="651"/>
      <c r="DC42" s="663"/>
      <c r="DD42" s="654">
        <v>959750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287775</v>
      </c>
      <c r="CS43" s="681"/>
      <c r="CT43" s="681"/>
      <c r="CU43" s="681"/>
      <c r="CV43" s="681"/>
      <c r="CW43" s="681"/>
      <c r="CX43" s="681"/>
      <c r="CY43" s="682"/>
      <c r="CZ43" s="650">
        <v>0.9</v>
      </c>
      <c r="DA43" s="679"/>
      <c r="DB43" s="679"/>
      <c r="DC43" s="683"/>
      <c r="DD43" s="654">
        <v>287775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303</v>
      </c>
      <c r="CE44" s="758"/>
      <c r="CF44" s="642" t="s">
        <v>356</v>
      </c>
      <c r="CG44" s="643"/>
      <c r="CH44" s="643"/>
      <c r="CI44" s="643"/>
      <c r="CJ44" s="643"/>
      <c r="CK44" s="643"/>
      <c r="CL44" s="643"/>
      <c r="CM44" s="643"/>
      <c r="CN44" s="643"/>
      <c r="CO44" s="643"/>
      <c r="CP44" s="643"/>
      <c r="CQ44" s="644"/>
      <c r="CR44" s="645">
        <v>3134875</v>
      </c>
      <c r="CS44" s="646"/>
      <c r="CT44" s="646"/>
      <c r="CU44" s="646"/>
      <c r="CV44" s="646"/>
      <c r="CW44" s="646"/>
      <c r="CX44" s="646"/>
      <c r="CY44" s="647"/>
      <c r="CZ44" s="650">
        <v>10.1</v>
      </c>
      <c r="DA44" s="651"/>
      <c r="DB44" s="651"/>
      <c r="DC44" s="663"/>
      <c r="DD44" s="654">
        <v>800724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357</v>
      </c>
      <c r="CG45" s="643"/>
      <c r="CH45" s="643"/>
      <c r="CI45" s="643"/>
      <c r="CJ45" s="643"/>
      <c r="CK45" s="643"/>
      <c r="CL45" s="643"/>
      <c r="CM45" s="643"/>
      <c r="CN45" s="643"/>
      <c r="CO45" s="643"/>
      <c r="CP45" s="643"/>
      <c r="CQ45" s="644"/>
      <c r="CR45" s="645">
        <v>2038822</v>
      </c>
      <c r="CS45" s="681"/>
      <c r="CT45" s="681"/>
      <c r="CU45" s="681"/>
      <c r="CV45" s="681"/>
      <c r="CW45" s="681"/>
      <c r="CX45" s="681"/>
      <c r="CY45" s="682"/>
      <c r="CZ45" s="650">
        <v>6.5</v>
      </c>
      <c r="DA45" s="679"/>
      <c r="DB45" s="679"/>
      <c r="DC45" s="683"/>
      <c r="DD45" s="654">
        <v>339073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947682</v>
      </c>
      <c r="CS46" s="646"/>
      <c r="CT46" s="646"/>
      <c r="CU46" s="646"/>
      <c r="CV46" s="646"/>
      <c r="CW46" s="646"/>
      <c r="CX46" s="646"/>
      <c r="CY46" s="647"/>
      <c r="CZ46" s="650">
        <v>3</v>
      </c>
      <c r="DA46" s="651"/>
      <c r="DB46" s="651"/>
      <c r="DC46" s="663"/>
      <c r="DD46" s="654">
        <v>409180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253061</v>
      </c>
      <c r="CS47" s="681"/>
      <c r="CT47" s="681"/>
      <c r="CU47" s="681"/>
      <c r="CV47" s="681"/>
      <c r="CW47" s="681"/>
      <c r="CX47" s="681"/>
      <c r="CY47" s="682"/>
      <c r="CZ47" s="650">
        <v>0.8</v>
      </c>
      <c r="DA47" s="679"/>
      <c r="DB47" s="679"/>
      <c r="DC47" s="683"/>
      <c r="DD47" s="654">
        <v>159026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t="s">
        <v>362</v>
      </c>
      <c r="CD48" s="761"/>
      <c r="CE48" s="762"/>
      <c r="CF48" s="642" t="s">
        <v>363</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227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364</v>
      </c>
      <c r="CE49" s="696"/>
      <c r="CF49" s="696"/>
      <c r="CG49" s="696"/>
      <c r="CH49" s="696"/>
      <c r="CI49" s="696"/>
      <c r="CJ49" s="696"/>
      <c r="CK49" s="696"/>
      <c r="CL49" s="696"/>
      <c r="CM49" s="696"/>
      <c r="CN49" s="696"/>
      <c r="CO49" s="696"/>
      <c r="CP49" s="696"/>
      <c r="CQ49" s="697"/>
      <c r="CR49" s="730">
        <v>31182336</v>
      </c>
      <c r="CS49" s="716"/>
      <c r="CT49" s="716"/>
      <c r="CU49" s="716"/>
      <c r="CV49" s="716"/>
      <c r="CW49" s="716"/>
      <c r="CX49" s="716"/>
      <c r="CY49" s="747"/>
      <c r="CZ49" s="742">
        <v>100</v>
      </c>
      <c r="DA49" s="748"/>
      <c r="DB49" s="748"/>
      <c r="DC49" s="749"/>
      <c r="DD49" s="750">
        <v>21286441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dFANavTsGHXmSVv/5sbPVfg9uiPTLBSYdHzvdQpvPTwCXRqdTj9/WKYH3zAf72JPvsMB9VDwqlIRYiDNBHLjkg==" saltValue="0L9WDgecTwD+LFY4d5mJ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387</v>
      </c>
      <c r="C7" s="778"/>
      <c r="D7" s="778"/>
      <c r="E7" s="778"/>
      <c r="F7" s="778"/>
      <c r="G7" s="778"/>
      <c r="H7" s="778"/>
      <c r="I7" s="778"/>
      <c r="J7" s="778"/>
      <c r="K7" s="778"/>
      <c r="L7" s="778"/>
      <c r="M7" s="778"/>
      <c r="N7" s="778"/>
      <c r="O7" s="778"/>
      <c r="P7" s="779"/>
      <c r="Q7" s="780">
        <v>34032</v>
      </c>
      <c r="R7" s="781"/>
      <c r="S7" s="781"/>
      <c r="T7" s="781"/>
      <c r="U7" s="781"/>
      <c r="V7" s="781">
        <v>31208</v>
      </c>
      <c r="W7" s="781"/>
      <c r="X7" s="781"/>
      <c r="Y7" s="781"/>
      <c r="Z7" s="781"/>
      <c r="AA7" s="781">
        <v>2824</v>
      </c>
      <c r="AB7" s="781"/>
      <c r="AC7" s="781"/>
      <c r="AD7" s="781"/>
      <c r="AE7" s="782"/>
      <c r="AF7" s="783">
        <v>1893</v>
      </c>
      <c r="AG7" s="784"/>
      <c r="AH7" s="784"/>
      <c r="AI7" s="784"/>
      <c r="AJ7" s="785"/>
      <c r="AK7" s="820">
        <v>2386</v>
      </c>
      <c r="AL7" s="821"/>
      <c r="AM7" s="821"/>
      <c r="AN7" s="821"/>
      <c r="AO7" s="821"/>
      <c r="AP7" s="821">
        <v>42802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587</v>
      </c>
      <c r="BT7" s="825"/>
      <c r="BU7" s="825"/>
      <c r="BV7" s="825"/>
      <c r="BW7" s="825"/>
      <c r="BX7" s="825"/>
      <c r="BY7" s="825"/>
      <c r="BZ7" s="825"/>
      <c r="CA7" s="825"/>
      <c r="CB7" s="825"/>
      <c r="CC7" s="825"/>
      <c r="CD7" s="825"/>
      <c r="CE7" s="825"/>
      <c r="CF7" s="825"/>
      <c r="CG7" s="826"/>
      <c r="CH7" s="817">
        <v>-18</v>
      </c>
      <c r="CI7" s="818"/>
      <c r="CJ7" s="818"/>
      <c r="CK7" s="818"/>
      <c r="CL7" s="819"/>
      <c r="CM7" s="817">
        <v>83</v>
      </c>
      <c r="CN7" s="818"/>
      <c r="CO7" s="818"/>
      <c r="CP7" s="818"/>
      <c r="CQ7" s="819"/>
      <c r="CR7" s="817">
        <v>2</v>
      </c>
      <c r="CS7" s="818"/>
      <c r="CT7" s="818"/>
      <c r="CU7" s="818"/>
      <c r="CV7" s="819"/>
      <c r="CW7" s="817">
        <v>0</v>
      </c>
      <c r="CX7" s="818"/>
      <c r="CY7" s="818"/>
      <c r="CZ7" s="818"/>
      <c r="DA7" s="819"/>
      <c r="DB7" s="817">
        <v>0</v>
      </c>
      <c r="DC7" s="818"/>
      <c r="DD7" s="818"/>
      <c r="DE7" s="818"/>
      <c r="DF7" s="819"/>
      <c r="DG7" s="817" t="s">
        <v>511</v>
      </c>
      <c r="DH7" s="818"/>
      <c r="DI7" s="818"/>
      <c r="DJ7" s="818"/>
      <c r="DK7" s="819"/>
      <c r="DL7" s="817" t="s">
        <v>511</v>
      </c>
      <c r="DM7" s="818"/>
      <c r="DN7" s="818"/>
      <c r="DO7" s="818"/>
      <c r="DP7" s="819"/>
      <c r="DQ7" s="817" t="s">
        <v>511</v>
      </c>
      <c r="DR7" s="818"/>
      <c r="DS7" s="818"/>
      <c r="DT7" s="818"/>
      <c r="DU7" s="819"/>
      <c r="DV7" s="798"/>
      <c r="DW7" s="799"/>
      <c r="DX7" s="799"/>
      <c r="DY7" s="799"/>
      <c r="DZ7" s="800"/>
      <c r="EA7" s="255"/>
    </row>
    <row r="8" spans="1:131" s="256" customFormat="1" ht="26.25" customHeight="1" x14ac:dyDescent="0.2">
      <c r="A8" s="262">
        <v>2</v>
      </c>
      <c r="B8" s="801" t="s">
        <v>388</v>
      </c>
      <c r="C8" s="802"/>
      <c r="D8" s="802"/>
      <c r="E8" s="802"/>
      <c r="F8" s="802"/>
      <c r="G8" s="802"/>
      <c r="H8" s="802"/>
      <c r="I8" s="802"/>
      <c r="J8" s="802"/>
      <c r="K8" s="802"/>
      <c r="L8" s="802"/>
      <c r="M8" s="802"/>
      <c r="N8" s="802"/>
      <c r="O8" s="802"/>
      <c r="P8" s="803"/>
      <c r="Q8" s="804">
        <v>0</v>
      </c>
      <c r="R8" s="805"/>
      <c r="S8" s="805"/>
      <c r="T8" s="805"/>
      <c r="U8" s="805"/>
      <c r="V8" s="805">
        <v>0</v>
      </c>
      <c r="W8" s="805"/>
      <c r="X8" s="805"/>
      <c r="Y8" s="805"/>
      <c r="Z8" s="805"/>
      <c r="AA8" s="805">
        <v>0</v>
      </c>
      <c r="AB8" s="805"/>
      <c r="AC8" s="805"/>
      <c r="AD8" s="805"/>
      <c r="AE8" s="806"/>
      <c r="AF8" s="807" t="s">
        <v>129</v>
      </c>
      <c r="AG8" s="808"/>
      <c r="AH8" s="808"/>
      <c r="AI8" s="808"/>
      <c r="AJ8" s="809"/>
      <c r="AK8" s="810">
        <v>0</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588</v>
      </c>
      <c r="BT8" s="815"/>
      <c r="BU8" s="815"/>
      <c r="BV8" s="815"/>
      <c r="BW8" s="815"/>
      <c r="BX8" s="815"/>
      <c r="BY8" s="815"/>
      <c r="BZ8" s="815"/>
      <c r="CA8" s="815"/>
      <c r="CB8" s="815"/>
      <c r="CC8" s="815"/>
      <c r="CD8" s="815"/>
      <c r="CE8" s="815"/>
      <c r="CF8" s="815"/>
      <c r="CG8" s="816"/>
      <c r="CH8" s="827">
        <v>101</v>
      </c>
      <c r="CI8" s="828"/>
      <c r="CJ8" s="828"/>
      <c r="CK8" s="828"/>
      <c r="CL8" s="829"/>
      <c r="CM8" s="827">
        <v>150</v>
      </c>
      <c r="CN8" s="828"/>
      <c r="CO8" s="828"/>
      <c r="CP8" s="828"/>
      <c r="CQ8" s="829"/>
      <c r="CR8" s="827">
        <v>4</v>
      </c>
      <c r="CS8" s="828"/>
      <c r="CT8" s="828"/>
      <c r="CU8" s="828"/>
      <c r="CV8" s="829"/>
      <c r="CW8" s="827">
        <v>0</v>
      </c>
      <c r="CX8" s="828"/>
      <c r="CY8" s="828"/>
      <c r="CZ8" s="828"/>
      <c r="DA8" s="829"/>
      <c r="DB8" s="827">
        <v>0</v>
      </c>
      <c r="DC8" s="828"/>
      <c r="DD8" s="828"/>
      <c r="DE8" s="828"/>
      <c r="DF8" s="829"/>
      <c r="DG8" s="827" t="s">
        <v>511</v>
      </c>
      <c r="DH8" s="828"/>
      <c r="DI8" s="828"/>
      <c r="DJ8" s="828"/>
      <c r="DK8" s="829"/>
      <c r="DL8" s="827" t="s">
        <v>511</v>
      </c>
      <c r="DM8" s="828"/>
      <c r="DN8" s="828"/>
      <c r="DO8" s="828"/>
      <c r="DP8" s="829"/>
      <c r="DQ8" s="827" t="s">
        <v>511</v>
      </c>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390</v>
      </c>
      <c r="B23" s="836" t="s">
        <v>391</v>
      </c>
      <c r="C23" s="837"/>
      <c r="D23" s="837"/>
      <c r="E23" s="837"/>
      <c r="F23" s="837"/>
      <c r="G23" s="837"/>
      <c r="H23" s="837"/>
      <c r="I23" s="837"/>
      <c r="J23" s="837"/>
      <c r="K23" s="837"/>
      <c r="L23" s="837"/>
      <c r="M23" s="837"/>
      <c r="N23" s="837"/>
      <c r="O23" s="837"/>
      <c r="P23" s="838"/>
      <c r="Q23" s="839">
        <v>34032</v>
      </c>
      <c r="R23" s="840"/>
      <c r="S23" s="840"/>
      <c r="T23" s="840"/>
      <c r="U23" s="840"/>
      <c r="V23" s="840">
        <v>31208</v>
      </c>
      <c r="W23" s="840"/>
      <c r="X23" s="840"/>
      <c r="Y23" s="840"/>
      <c r="Z23" s="840"/>
      <c r="AA23" s="840">
        <v>2824</v>
      </c>
      <c r="AB23" s="840"/>
      <c r="AC23" s="840"/>
      <c r="AD23" s="840"/>
      <c r="AE23" s="841"/>
      <c r="AF23" s="842">
        <v>1893</v>
      </c>
      <c r="AG23" s="840"/>
      <c r="AH23" s="840"/>
      <c r="AI23" s="840"/>
      <c r="AJ23" s="843"/>
      <c r="AK23" s="844"/>
      <c r="AL23" s="845"/>
      <c r="AM23" s="845"/>
      <c r="AN23" s="845"/>
      <c r="AO23" s="845"/>
      <c r="AP23" s="840">
        <v>42802</v>
      </c>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402</v>
      </c>
      <c r="C28" s="778"/>
      <c r="D28" s="778"/>
      <c r="E28" s="778"/>
      <c r="F28" s="778"/>
      <c r="G28" s="778"/>
      <c r="H28" s="778"/>
      <c r="I28" s="778"/>
      <c r="J28" s="778"/>
      <c r="K28" s="778"/>
      <c r="L28" s="778"/>
      <c r="M28" s="778"/>
      <c r="N28" s="778"/>
      <c r="O28" s="778"/>
      <c r="P28" s="779"/>
      <c r="Q28" s="868">
        <v>9838</v>
      </c>
      <c r="R28" s="869"/>
      <c r="S28" s="869"/>
      <c r="T28" s="869"/>
      <c r="U28" s="869"/>
      <c r="V28" s="869">
        <v>9561</v>
      </c>
      <c r="W28" s="869"/>
      <c r="X28" s="869"/>
      <c r="Y28" s="869"/>
      <c r="Z28" s="869"/>
      <c r="AA28" s="869">
        <v>278</v>
      </c>
      <c r="AB28" s="869"/>
      <c r="AC28" s="869"/>
      <c r="AD28" s="869"/>
      <c r="AE28" s="870"/>
      <c r="AF28" s="871">
        <v>278</v>
      </c>
      <c r="AG28" s="869"/>
      <c r="AH28" s="869"/>
      <c r="AI28" s="869"/>
      <c r="AJ28" s="872"/>
      <c r="AK28" s="873">
        <v>754</v>
      </c>
      <c r="AL28" s="864"/>
      <c r="AM28" s="864"/>
      <c r="AN28" s="864"/>
      <c r="AO28" s="864"/>
      <c r="AP28" s="864" t="s">
        <v>576</v>
      </c>
      <c r="AQ28" s="864"/>
      <c r="AR28" s="864"/>
      <c r="AS28" s="864"/>
      <c r="AT28" s="864"/>
      <c r="AU28" s="864" t="s">
        <v>576</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403</v>
      </c>
      <c r="C29" s="802"/>
      <c r="D29" s="802"/>
      <c r="E29" s="802"/>
      <c r="F29" s="802"/>
      <c r="G29" s="802"/>
      <c r="H29" s="802"/>
      <c r="I29" s="802"/>
      <c r="J29" s="802"/>
      <c r="K29" s="802"/>
      <c r="L29" s="802"/>
      <c r="M29" s="802"/>
      <c r="N29" s="802"/>
      <c r="O29" s="802"/>
      <c r="P29" s="803"/>
      <c r="Q29" s="804">
        <v>7275</v>
      </c>
      <c r="R29" s="805"/>
      <c r="S29" s="805"/>
      <c r="T29" s="805"/>
      <c r="U29" s="805"/>
      <c r="V29" s="805">
        <v>7208</v>
      </c>
      <c r="W29" s="805"/>
      <c r="X29" s="805"/>
      <c r="Y29" s="805"/>
      <c r="Z29" s="805"/>
      <c r="AA29" s="805">
        <v>67</v>
      </c>
      <c r="AB29" s="805"/>
      <c r="AC29" s="805"/>
      <c r="AD29" s="805"/>
      <c r="AE29" s="806"/>
      <c r="AF29" s="807">
        <v>67</v>
      </c>
      <c r="AG29" s="808"/>
      <c r="AH29" s="808"/>
      <c r="AI29" s="808"/>
      <c r="AJ29" s="809"/>
      <c r="AK29" s="876">
        <v>1061</v>
      </c>
      <c r="AL29" s="877"/>
      <c r="AM29" s="877"/>
      <c r="AN29" s="877"/>
      <c r="AO29" s="877"/>
      <c r="AP29" s="877" t="s">
        <v>576</v>
      </c>
      <c r="AQ29" s="877"/>
      <c r="AR29" s="877"/>
      <c r="AS29" s="877"/>
      <c r="AT29" s="877"/>
      <c r="AU29" s="877" t="s">
        <v>576</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404</v>
      </c>
      <c r="C30" s="802"/>
      <c r="D30" s="802"/>
      <c r="E30" s="802"/>
      <c r="F30" s="802"/>
      <c r="G30" s="802"/>
      <c r="H30" s="802"/>
      <c r="I30" s="802"/>
      <c r="J30" s="802"/>
      <c r="K30" s="802"/>
      <c r="L30" s="802"/>
      <c r="M30" s="802"/>
      <c r="N30" s="802"/>
      <c r="O30" s="802"/>
      <c r="P30" s="803"/>
      <c r="Q30" s="804">
        <v>946</v>
      </c>
      <c r="R30" s="805"/>
      <c r="S30" s="805"/>
      <c r="T30" s="805"/>
      <c r="U30" s="805"/>
      <c r="V30" s="805">
        <v>944</v>
      </c>
      <c r="W30" s="805"/>
      <c r="X30" s="805"/>
      <c r="Y30" s="805"/>
      <c r="Z30" s="805"/>
      <c r="AA30" s="805">
        <v>2</v>
      </c>
      <c r="AB30" s="805"/>
      <c r="AC30" s="805"/>
      <c r="AD30" s="805"/>
      <c r="AE30" s="806"/>
      <c r="AF30" s="807">
        <v>2</v>
      </c>
      <c r="AG30" s="808"/>
      <c r="AH30" s="808"/>
      <c r="AI30" s="808"/>
      <c r="AJ30" s="809"/>
      <c r="AK30" s="876">
        <v>222</v>
      </c>
      <c r="AL30" s="877"/>
      <c r="AM30" s="877"/>
      <c r="AN30" s="877"/>
      <c r="AO30" s="877"/>
      <c r="AP30" s="877" t="s">
        <v>576</v>
      </c>
      <c r="AQ30" s="877"/>
      <c r="AR30" s="877"/>
      <c r="AS30" s="877"/>
      <c r="AT30" s="877"/>
      <c r="AU30" s="877" t="s">
        <v>577</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405</v>
      </c>
      <c r="C31" s="802"/>
      <c r="D31" s="802"/>
      <c r="E31" s="802"/>
      <c r="F31" s="802"/>
      <c r="G31" s="802"/>
      <c r="H31" s="802"/>
      <c r="I31" s="802"/>
      <c r="J31" s="802"/>
      <c r="K31" s="802"/>
      <c r="L31" s="802"/>
      <c r="M31" s="802"/>
      <c r="N31" s="802"/>
      <c r="O31" s="802"/>
      <c r="P31" s="803"/>
      <c r="Q31" s="804">
        <v>1828</v>
      </c>
      <c r="R31" s="805"/>
      <c r="S31" s="805"/>
      <c r="T31" s="805"/>
      <c r="U31" s="805"/>
      <c r="V31" s="805">
        <v>1571</v>
      </c>
      <c r="W31" s="805"/>
      <c r="X31" s="805"/>
      <c r="Y31" s="805"/>
      <c r="Z31" s="805"/>
      <c r="AA31" s="805">
        <v>258</v>
      </c>
      <c r="AB31" s="805"/>
      <c r="AC31" s="805"/>
      <c r="AD31" s="805"/>
      <c r="AE31" s="806"/>
      <c r="AF31" s="807">
        <v>1484</v>
      </c>
      <c r="AG31" s="808"/>
      <c r="AH31" s="808"/>
      <c r="AI31" s="808"/>
      <c r="AJ31" s="809"/>
      <c r="AK31" s="876">
        <v>187</v>
      </c>
      <c r="AL31" s="877"/>
      <c r="AM31" s="877"/>
      <c r="AN31" s="877"/>
      <c r="AO31" s="877"/>
      <c r="AP31" s="877">
        <v>6973</v>
      </c>
      <c r="AQ31" s="877"/>
      <c r="AR31" s="877"/>
      <c r="AS31" s="877"/>
      <c r="AT31" s="877"/>
      <c r="AU31" s="877">
        <v>1743</v>
      </c>
      <c r="AV31" s="877"/>
      <c r="AW31" s="877"/>
      <c r="AX31" s="877"/>
      <c r="AY31" s="877"/>
      <c r="AZ31" s="878" t="s">
        <v>576</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407</v>
      </c>
      <c r="C32" s="802"/>
      <c r="D32" s="802"/>
      <c r="E32" s="802"/>
      <c r="F32" s="802"/>
      <c r="G32" s="802"/>
      <c r="H32" s="802"/>
      <c r="I32" s="802"/>
      <c r="J32" s="802"/>
      <c r="K32" s="802"/>
      <c r="L32" s="802"/>
      <c r="M32" s="802"/>
      <c r="N32" s="802"/>
      <c r="O32" s="802"/>
      <c r="P32" s="803"/>
      <c r="Q32" s="804">
        <v>131</v>
      </c>
      <c r="R32" s="805"/>
      <c r="S32" s="805"/>
      <c r="T32" s="805"/>
      <c r="U32" s="805"/>
      <c r="V32" s="805">
        <v>102</v>
      </c>
      <c r="W32" s="805"/>
      <c r="X32" s="805"/>
      <c r="Y32" s="805"/>
      <c r="Z32" s="805"/>
      <c r="AA32" s="805">
        <v>29</v>
      </c>
      <c r="AB32" s="805"/>
      <c r="AC32" s="805"/>
      <c r="AD32" s="805"/>
      <c r="AE32" s="806"/>
      <c r="AF32" s="807">
        <v>534</v>
      </c>
      <c r="AG32" s="808"/>
      <c r="AH32" s="808"/>
      <c r="AI32" s="808"/>
      <c r="AJ32" s="809"/>
      <c r="AK32" s="876">
        <v>38</v>
      </c>
      <c r="AL32" s="877"/>
      <c r="AM32" s="877"/>
      <c r="AN32" s="877"/>
      <c r="AO32" s="877"/>
      <c r="AP32" s="877">
        <v>794</v>
      </c>
      <c r="AQ32" s="877"/>
      <c r="AR32" s="877"/>
      <c r="AS32" s="877"/>
      <c r="AT32" s="877"/>
      <c r="AU32" s="877">
        <v>621</v>
      </c>
      <c r="AV32" s="877"/>
      <c r="AW32" s="877"/>
      <c r="AX32" s="877"/>
      <c r="AY32" s="877"/>
      <c r="AZ32" s="878" t="s">
        <v>576</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408</v>
      </c>
      <c r="C33" s="802"/>
      <c r="D33" s="802"/>
      <c r="E33" s="802"/>
      <c r="F33" s="802"/>
      <c r="G33" s="802"/>
      <c r="H33" s="802"/>
      <c r="I33" s="802"/>
      <c r="J33" s="802"/>
      <c r="K33" s="802"/>
      <c r="L33" s="802"/>
      <c r="M33" s="802"/>
      <c r="N33" s="802"/>
      <c r="O33" s="802"/>
      <c r="P33" s="803"/>
      <c r="Q33" s="804">
        <v>1949</v>
      </c>
      <c r="R33" s="805"/>
      <c r="S33" s="805"/>
      <c r="T33" s="805"/>
      <c r="U33" s="805"/>
      <c r="V33" s="805">
        <v>1936</v>
      </c>
      <c r="W33" s="805"/>
      <c r="X33" s="805"/>
      <c r="Y33" s="805"/>
      <c r="Z33" s="805"/>
      <c r="AA33" s="805">
        <v>13</v>
      </c>
      <c r="AB33" s="805"/>
      <c r="AC33" s="805"/>
      <c r="AD33" s="805"/>
      <c r="AE33" s="806"/>
      <c r="AF33" s="807">
        <v>988</v>
      </c>
      <c r="AG33" s="808"/>
      <c r="AH33" s="808"/>
      <c r="AI33" s="808"/>
      <c r="AJ33" s="809"/>
      <c r="AK33" s="876">
        <v>294</v>
      </c>
      <c r="AL33" s="877"/>
      <c r="AM33" s="877"/>
      <c r="AN33" s="877"/>
      <c r="AO33" s="877"/>
      <c r="AP33" s="877">
        <v>6006</v>
      </c>
      <c r="AQ33" s="877"/>
      <c r="AR33" s="877"/>
      <c r="AS33" s="877"/>
      <c r="AT33" s="877"/>
      <c r="AU33" s="877">
        <v>3352</v>
      </c>
      <c r="AV33" s="877"/>
      <c r="AW33" s="877"/>
      <c r="AX33" s="877"/>
      <c r="AY33" s="877"/>
      <c r="AZ33" s="878" t="s">
        <v>576</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410</v>
      </c>
      <c r="C34" s="802"/>
      <c r="D34" s="802"/>
      <c r="E34" s="802"/>
      <c r="F34" s="802"/>
      <c r="G34" s="802"/>
      <c r="H34" s="802"/>
      <c r="I34" s="802"/>
      <c r="J34" s="802"/>
      <c r="K34" s="802"/>
      <c r="L34" s="802"/>
      <c r="M34" s="802"/>
      <c r="N34" s="802"/>
      <c r="O34" s="802"/>
      <c r="P34" s="803"/>
      <c r="Q34" s="804">
        <v>1412</v>
      </c>
      <c r="R34" s="805"/>
      <c r="S34" s="805"/>
      <c r="T34" s="805"/>
      <c r="U34" s="805"/>
      <c r="V34" s="805">
        <v>1353</v>
      </c>
      <c r="W34" s="805"/>
      <c r="X34" s="805"/>
      <c r="Y34" s="805"/>
      <c r="Z34" s="805"/>
      <c r="AA34" s="805">
        <v>59</v>
      </c>
      <c r="AB34" s="805"/>
      <c r="AC34" s="805"/>
      <c r="AD34" s="805"/>
      <c r="AE34" s="806"/>
      <c r="AF34" s="807">
        <v>59</v>
      </c>
      <c r="AG34" s="808"/>
      <c r="AH34" s="808"/>
      <c r="AI34" s="808"/>
      <c r="AJ34" s="809"/>
      <c r="AK34" s="876">
        <v>679</v>
      </c>
      <c r="AL34" s="877"/>
      <c r="AM34" s="877"/>
      <c r="AN34" s="877"/>
      <c r="AO34" s="877"/>
      <c r="AP34" s="877">
        <v>6827</v>
      </c>
      <c r="AQ34" s="877"/>
      <c r="AR34" s="877"/>
      <c r="AS34" s="877"/>
      <c r="AT34" s="877"/>
      <c r="AU34" s="877">
        <v>5530</v>
      </c>
      <c r="AV34" s="877"/>
      <c r="AW34" s="877"/>
      <c r="AX34" s="877"/>
      <c r="AY34" s="877"/>
      <c r="AZ34" s="878" t="s">
        <v>576</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t="s">
        <v>412</v>
      </c>
      <c r="C35" s="802"/>
      <c r="D35" s="802"/>
      <c r="E35" s="802"/>
      <c r="F35" s="802"/>
      <c r="G35" s="802"/>
      <c r="H35" s="802"/>
      <c r="I35" s="802"/>
      <c r="J35" s="802"/>
      <c r="K35" s="802"/>
      <c r="L35" s="802"/>
      <c r="M35" s="802"/>
      <c r="N35" s="802"/>
      <c r="O35" s="802"/>
      <c r="P35" s="803"/>
      <c r="Q35" s="804">
        <v>189</v>
      </c>
      <c r="R35" s="805"/>
      <c r="S35" s="805"/>
      <c r="T35" s="805"/>
      <c r="U35" s="805"/>
      <c r="V35" s="805">
        <v>173</v>
      </c>
      <c r="W35" s="805"/>
      <c r="X35" s="805"/>
      <c r="Y35" s="805"/>
      <c r="Z35" s="805"/>
      <c r="AA35" s="805">
        <v>17</v>
      </c>
      <c r="AB35" s="805"/>
      <c r="AC35" s="805"/>
      <c r="AD35" s="805"/>
      <c r="AE35" s="806"/>
      <c r="AF35" s="807">
        <v>17</v>
      </c>
      <c r="AG35" s="808"/>
      <c r="AH35" s="808"/>
      <c r="AI35" s="808"/>
      <c r="AJ35" s="809"/>
      <c r="AK35" s="876">
        <v>130</v>
      </c>
      <c r="AL35" s="877"/>
      <c r="AM35" s="877"/>
      <c r="AN35" s="877"/>
      <c r="AO35" s="877"/>
      <c r="AP35" s="877">
        <v>614</v>
      </c>
      <c r="AQ35" s="877"/>
      <c r="AR35" s="877"/>
      <c r="AS35" s="877"/>
      <c r="AT35" s="877"/>
      <c r="AU35" s="877">
        <v>614</v>
      </c>
      <c r="AV35" s="877"/>
      <c r="AW35" s="877"/>
      <c r="AX35" s="877"/>
      <c r="AY35" s="877"/>
      <c r="AZ35" s="878" t="s">
        <v>576</v>
      </c>
      <c r="BA35" s="878"/>
      <c r="BB35" s="878"/>
      <c r="BC35" s="878"/>
      <c r="BD35" s="878"/>
      <c r="BE35" s="874" t="s">
        <v>413</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t="s">
        <v>414</v>
      </c>
      <c r="C36" s="802"/>
      <c r="D36" s="802"/>
      <c r="E36" s="802"/>
      <c r="F36" s="802"/>
      <c r="G36" s="802"/>
      <c r="H36" s="802"/>
      <c r="I36" s="802"/>
      <c r="J36" s="802"/>
      <c r="K36" s="802"/>
      <c r="L36" s="802"/>
      <c r="M36" s="802"/>
      <c r="N36" s="802"/>
      <c r="O36" s="802"/>
      <c r="P36" s="803"/>
      <c r="Q36" s="804">
        <v>117</v>
      </c>
      <c r="R36" s="805"/>
      <c r="S36" s="805"/>
      <c r="T36" s="805"/>
      <c r="U36" s="805"/>
      <c r="V36" s="805">
        <v>117</v>
      </c>
      <c r="W36" s="805"/>
      <c r="X36" s="805"/>
      <c r="Y36" s="805"/>
      <c r="Z36" s="805"/>
      <c r="AA36" s="805">
        <v>0</v>
      </c>
      <c r="AB36" s="805"/>
      <c r="AC36" s="805"/>
      <c r="AD36" s="805"/>
      <c r="AE36" s="806"/>
      <c r="AF36" s="807" t="s">
        <v>129</v>
      </c>
      <c r="AG36" s="808"/>
      <c r="AH36" s="808"/>
      <c r="AI36" s="808"/>
      <c r="AJ36" s="809"/>
      <c r="AK36" s="876">
        <v>76</v>
      </c>
      <c r="AL36" s="877"/>
      <c r="AM36" s="877"/>
      <c r="AN36" s="877"/>
      <c r="AO36" s="877"/>
      <c r="AP36" s="877">
        <v>1508</v>
      </c>
      <c r="AQ36" s="877"/>
      <c r="AR36" s="877"/>
      <c r="AS36" s="877"/>
      <c r="AT36" s="877"/>
      <c r="AU36" s="877">
        <v>766</v>
      </c>
      <c r="AV36" s="877"/>
      <c r="AW36" s="877"/>
      <c r="AX36" s="877"/>
      <c r="AY36" s="877"/>
      <c r="AZ36" s="878" t="s">
        <v>576</v>
      </c>
      <c r="BA36" s="878"/>
      <c r="BB36" s="878"/>
      <c r="BC36" s="878"/>
      <c r="BD36" s="878"/>
      <c r="BE36" s="874" t="s">
        <v>413</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t="s">
        <v>415</v>
      </c>
      <c r="C37" s="802"/>
      <c r="D37" s="802"/>
      <c r="E37" s="802"/>
      <c r="F37" s="802"/>
      <c r="G37" s="802"/>
      <c r="H37" s="802"/>
      <c r="I37" s="802"/>
      <c r="J37" s="802"/>
      <c r="K37" s="802"/>
      <c r="L37" s="802"/>
      <c r="M37" s="802"/>
      <c r="N37" s="802"/>
      <c r="O37" s="802"/>
      <c r="P37" s="803"/>
      <c r="Q37" s="804">
        <v>259</v>
      </c>
      <c r="R37" s="805"/>
      <c r="S37" s="805"/>
      <c r="T37" s="805"/>
      <c r="U37" s="805"/>
      <c r="V37" s="805">
        <v>244</v>
      </c>
      <c r="W37" s="805"/>
      <c r="X37" s="805"/>
      <c r="Y37" s="805"/>
      <c r="Z37" s="805"/>
      <c r="AA37" s="805">
        <v>15</v>
      </c>
      <c r="AB37" s="805"/>
      <c r="AC37" s="805"/>
      <c r="AD37" s="805"/>
      <c r="AE37" s="806"/>
      <c r="AF37" s="807">
        <v>15</v>
      </c>
      <c r="AG37" s="808"/>
      <c r="AH37" s="808"/>
      <c r="AI37" s="808"/>
      <c r="AJ37" s="809"/>
      <c r="AK37" s="876" t="s">
        <v>576</v>
      </c>
      <c r="AL37" s="877"/>
      <c r="AM37" s="877"/>
      <c r="AN37" s="877"/>
      <c r="AO37" s="877"/>
      <c r="AP37" s="877">
        <v>869</v>
      </c>
      <c r="AQ37" s="877"/>
      <c r="AR37" s="877"/>
      <c r="AS37" s="877"/>
      <c r="AT37" s="877"/>
      <c r="AU37" s="877">
        <v>0</v>
      </c>
      <c r="AV37" s="877"/>
      <c r="AW37" s="877"/>
      <c r="AX37" s="877"/>
      <c r="AY37" s="877"/>
      <c r="AZ37" s="878" t="s">
        <v>576</v>
      </c>
      <c r="BA37" s="878"/>
      <c r="BB37" s="878"/>
      <c r="BC37" s="878"/>
      <c r="BD37" s="878"/>
      <c r="BE37" s="874" t="s">
        <v>413</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390</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3443</v>
      </c>
      <c r="AG63" s="888"/>
      <c r="AH63" s="888"/>
      <c r="AI63" s="888"/>
      <c r="AJ63" s="889"/>
      <c r="AK63" s="890"/>
      <c r="AL63" s="885"/>
      <c r="AM63" s="885"/>
      <c r="AN63" s="885"/>
      <c r="AO63" s="885"/>
      <c r="AP63" s="888">
        <v>23591</v>
      </c>
      <c r="AQ63" s="888"/>
      <c r="AR63" s="888"/>
      <c r="AS63" s="888"/>
      <c r="AT63" s="888"/>
      <c r="AU63" s="888">
        <v>12626</v>
      </c>
      <c r="AV63" s="888"/>
      <c r="AW63" s="888"/>
      <c r="AX63" s="888"/>
      <c r="AY63" s="888"/>
      <c r="AZ63" s="892"/>
      <c r="BA63" s="892"/>
      <c r="BB63" s="892"/>
      <c r="BC63" s="892"/>
      <c r="BD63" s="892"/>
      <c r="BE63" s="893"/>
      <c r="BF63" s="893"/>
      <c r="BG63" s="893"/>
      <c r="BH63" s="893"/>
      <c r="BI63" s="894"/>
      <c r="BJ63" s="895" t="s">
        <v>418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420</v>
      </c>
      <c r="B66" s="787"/>
      <c r="C66" s="787"/>
      <c r="D66" s="787"/>
      <c r="E66" s="787"/>
      <c r="F66" s="787"/>
      <c r="G66" s="787"/>
      <c r="H66" s="787"/>
      <c r="I66" s="787"/>
      <c r="J66" s="787"/>
      <c r="K66" s="787"/>
      <c r="L66" s="787"/>
      <c r="M66" s="787"/>
      <c r="N66" s="787"/>
      <c r="O66" s="787"/>
      <c r="P66" s="788"/>
      <c r="Q66" s="763" t="s">
        <v>394</v>
      </c>
      <c r="R66" s="764"/>
      <c r="S66" s="764"/>
      <c r="T66" s="764"/>
      <c r="U66" s="765"/>
      <c r="V66" s="763" t="s">
        <v>421</v>
      </c>
      <c r="W66" s="764"/>
      <c r="X66" s="764"/>
      <c r="Y66" s="764"/>
      <c r="Z66" s="765"/>
      <c r="AA66" s="763" t="s">
        <v>396</v>
      </c>
      <c r="AB66" s="764"/>
      <c r="AC66" s="764"/>
      <c r="AD66" s="764"/>
      <c r="AE66" s="765"/>
      <c r="AF66" s="898" t="s">
        <v>422</v>
      </c>
      <c r="AG66" s="859"/>
      <c r="AH66" s="859"/>
      <c r="AI66" s="859"/>
      <c r="AJ66" s="899"/>
      <c r="AK66" s="763" t="s">
        <v>398</v>
      </c>
      <c r="AL66" s="787"/>
      <c r="AM66" s="787"/>
      <c r="AN66" s="787"/>
      <c r="AO66" s="788"/>
      <c r="AP66" s="763" t="s">
        <v>399</v>
      </c>
      <c r="AQ66" s="764"/>
      <c r="AR66" s="764"/>
      <c r="AS66" s="764"/>
      <c r="AT66" s="765"/>
      <c r="AU66" s="763" t="s">
        <v>423</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578</v>
      </c>
      <c r="C68" s="916"/>
      <c r="D68" s="916"/>
      <c r="E68" s="916"/>
      <c r="F68" s="916"/>
      <c r="G68" s="916"/>
      <c r="H68" s="916"/>
      <c r="I68" s="916"/>
      <c r="J68" s="916"/>
      <c r="K68" s="916"/>
      <c r="L68" s="916"/>
      <c r="M68" s="916"/>
      <c r="N68" s="916"/>
      <c r="O68" s="916"/>
      <c r="P68" s="917"/>
      <c r="Q68" s="918">
        <v>22428</v>
      </c>
      <c r="R68" s="912"/>
      <c r="S68" s="912"/>
      <c r="T68" s="912"/>
      <c r="U68" s="912"/>
      <c r="V68" s="912">
        <v>21660</v>
      </c>
      <c r="W68" s="912"/>
      <c r="X68" s="912"/>
      <c r="Y68" s="912"/>
      <c r="Z68" s="912"/>
      <c r="AA68" s="912">
        <v>768</v>
      </c>
      <c r="AB68" s="912"/>
      <c r="AC68" s="912"/>
      <c r="AD68" s="912"/>
      <c r="AE68" s="912"/>
      <c r="AF68" s="912">
        <v>768</v>
      </c>
      <c r="AG68" s="912"/>
      <c r="AH68" s="912"/>
      <c r="AI68" s="912"/>
      <c r="AJ68" s="912"/>
      <c r="AK68" s="912">
        <v>28</v>
      </c>
      <c r="AL68" s="912"/>
      <c r="AM68" s="912"/>
      <c r="AN68" s="912"/>
      <c r="AO68" s="912"/>
      <c r="AP68" s="912" t="s">
        <v>585</v>
      </c>
      <c r="AQ68" s="912"/>
      <c r="AR68" s="912"/>
      <c r="AS68" s="912"/>
      <c r="AT68" s="912"/>
      <c r="AU68" s="912" t="s">
        <v>586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579</v>
      </c>
      <c r="C69" s="920"/>
      <c r="D69" s="920"/>
      <c r="E69" s="920"/>
      <c r="F69" s="920"/>
      <c r="G69" s="920"/>
      <c r="H69" s="920"/>
      <c r="I69" s="920"/>
      <c r="J69" s="920"/>
      <c r="K69" s="920"/>
      <c r="L69" s="920"/>
      <c r="M69" s="920"/>
      <c r="N69" s="920"/>
      <c r="O69" s="920"/>
      <c r="P69" s="921"/>
      <c r="Q69" s="922">
        <v>193</v>
      </c>
      <c r="R69" s="877"/>
      <c r="S69" s="877"/>
      <c r="T69" s="877"/>
      <c r="U69" s="877"/>
      <c r="V69" s="877">
        <v>137</v>
      </c>
      <c r="W69" s="877"/>
      <c r="X69" s="877"/>
      <c r="Y69" s="877"/>
      <c r="Z69" s="877"/>
      <c r="AA69" s="877">
        <v>56</v>
      </c>
      <c r="AB69" s="877"/>
      <c r="AC69" s="877"/>
      <c r="AD69" s="877"/>
      <c r="AE69" s="877"/>
      <c r="AF69" s="877">
        <v>56</v>
      </c>
      <c r="AG69" s="877"/>
      <c r="AH69" s="877"/>
      <c r="AI69" s="877"/>
      <c r="AJ69" s="877"/>
      <c r="AK69" s="877"/>
      <c r="AL69" s="877"/>
      <c r="AM69" s="877"/>
      <c r="AN69" s="877"/>
      <c r="AO69" s="877"/>
      <c r="AP69" s="877" t="s">
        <v>585</v>
      </c>
      <c r="AQ69" s="877"/>
      <c r="AR69" s="877"/>
      <c r="AS69" s="877"/>
      <c r="AT69" s="877"/>
      <c r="AU69" s="877" t="s">
        <v>585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580</v>
      </c>
      <c r="C70" s="920"/>
      <c r="D70" s="920"/>
      <c r="E70" s="920"/>
      <c r="F70" s="920"/>
      <c r="G70" s="920"/>
      <c r="H70" s="920"/>
      <c r="I70" s="920"/>
      <c r="J70" s="920"/>
      <c r="K70" s="920"/>
      <c r="L70" s="920"/>
      <c r="M70" s="920"/>
      <c r="N70" s="920"/>
      <c r="O70" s="920"/>
      <c r="P70" s="921"/>
      <c r="Q70" s="922">
        <v>102</v>
      </c>
      <c r="R70" s="877"/>
      <c r="S70" s="877"/>
      <c r="T70" s="877"/>
      <c r="U70" s="877"/>
      <c r="V70" s="877">
        <v>95</v>
      </c>
      <c r="W70" s="877"/>
      <c r="X70" s="877"/>
      <c r="Y70" s="877"/>
      <c r="Z70" s="877"/>
      <c r="AA70" s="877">
        <v>7</v>
      </c>
      <c r="AB70" s="877"/>
      <c r="AC70" s="877"/>
      <c r="AD70" s="877"/>
      <c r="AE70" s="877"/>
      <c r="AF70" s="877">
        <v>7</v>
      </c>
      <c r="AG70" s="877"/>
      <c r="AH70" s="877"/>
      <c r="AI70" s="877"/>
      <c r="AJ70" s="877"/>
      <c r="AK70" s="877">
        <v>1</v>
      </c>
      <c r="AL70" s="877"/>
      <c r="AM70" s="877"/>
      <c r="AN70" s="877"/>
      <c r="AO70" s="877"/>
      <c r="AP70" s="877" t="s">
        <v>585</v>
      </c>
      <c r="AQ70" s="877"/>
      <c r="AR70" s="877"/>
      <c r="AS70" s="877"/>
      <c r="AT70" s="877"/>
      <c r="AU70" s="877" t="s">
        <v>585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581</v>
      </c>
      <c r="C71" s="920"/>
      <c r="D71" s="920"/>
      <c r="E71" s="920"/>
      <c r="F71" s="920"/>
      <c r="G71" s="920"/>
      <c r="H71" s="920"/>
      <c r="I71" s="920"/>
      <c r="J71" s="920"/>
      <c r="K71" s="920"/>
      <c r="L71" s="920"/>
      <c r="M71" s="920"/>
      <c r="N71" s="920"/>
      <c r="O71" s="920"/>
      <c r="P71" s="921"/>
      <c r="Q71" s="922">
        <v>108</v>
      </c>
      <c r="R71" s="877"/>
      <c r="S71" s="877"/>
      <c r="T71" s="877"/>
      <c r="U71" s="877"/>
      <c r="V71" s="877">
        <v>74</v>
      </c>
      <c r="W71" s="877"/>
      <c r="X71" s="877"/>
      <c r="Y71" s="877"/>
      <c r="Z71" s="877"/>
      <c r="AA71" s="877">
        <v>34</v>
      </c>
      <c r="AB71" s="877"/>
      <c r="AC71" s="877"/>
      <c r="AD71" s="877"/>
      <c r="AE71" s="877"/>
      <c r="AF71" s="877">
        <v>34</v>
      </c>
      <c r="AG71" s="877"/>
      <c r="AH71" s="877"/>
      <c r="AI71" s="877"/>
      <c r="AJ71" s="877"/>
      <c r="AK71" s="877"/>
      <c r="AL71" s="877"/>
      <c r="AM71" s="877"/>
      <c r="AN71" s="877"/>
      <c r="AO71" s="877"/>
      <c r="AP71" s="877" t="s">
        <v>585</v>
      </c>
      <c r="AQ71" s="877"/>
      <c r="AR71" s="877"/>
      <c r="AS71" s="877"/>
      <c r="AT71" s="877"/>
      <c r="AU71" s="877" t="s">
        <v>585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582</v>
      </c>
      <c r="C72" s="920"/>
      <c r="D72" s="920"/>
      <c r="E72" s="920"/>
      <c r="F72" s="920"/>
      <c r="G72" s="920"/>
      <c r="H72" s="920"/>
      <c r="I72" s="920"/>
      <c r="J72" s="920"/>
      <c r="K72" s="920"/>
      <c r="L72" s="920"/>
      <c r="M72" s="920"/>
      <c r="N72" s="920"/>
      <c r="O72" s="920"/>
      <c r="P72" s="921"/>
      <c r="Q72" s="922">
        <v>4839</v>
      </c>
      <c r="R72" s="877"/>
      <c r="S72" s="877"/>
      <c r="T72" s="877"/>
      <c r="U72" s="877"/>
      <c r="V72" s="877">
        <v>4461</v>
      </c>
      <c r="W72" s="877"/>
      <c r="X72" s="877"/>
      <c r="Y72" s="877"/>
      <c r="Z72" s="877"/>
      <c r="AA72" s="877">
        <v>378</v>
      </c>
      <c r="AB72" s="877"/>
      <c r="AC72" s="877"/>
      <c r="AD72" s="877"/>
      <c r="AE72" s="877"/>
      <c r="AF72" s="877">
        <v>378</v>
      </c>
      <c r="AG72" s="877"/>
      <c r="AH72" s="877"/>
      <c r="AI72" s="877"/>
      <c r="AJ72" s="877"/>
      <c r="AK72" s="877" t="s">
        <v>585</v>
      </c>
      <c r="AL72" s="877"/>
      <c r="AM72" s="877"/>
      <c r="AN72" s="877"/>
      <c r="AO72" s="877"/>
      <c r="AP72" s="877">
        <v>1069</v>
      </c>
      <c r="AQ72" s="877"/>
      <c r="AR72" s="877"/>
      <c r="AS72" s="877"/>
      <c r="AT72" s="877"/>
      <c r="AU72" s="877">
        <v>516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583</v>
      </c>
      <c r="C73" s="920"/>
      <c r="D73" s="920"/>
      <c r="E73" s="920"/>
      <c r="F73" s="920"/>
      <c r="G73" s="920"/>
      <c r="H73" s="920"/>
      <c r="I73" s="920"/>
      <c r="J73" s="920"/>
      <c r="K73" s="920"/>
      <c r="L73" s="920"/>
      <c r="M73" s="920"/>
      <c r="N73" s="920"/>
      <c r="O73" s="920"/>
      <c r="P73" s="921"/>
      <c r="Q73" s="922">
        <v>2588</v>
      </c>
      <c r="R73" s="877"/>
      <c r="S73" s="877"/>
      <c r="T73" s="877"/>
      <c r="U73" s="877"/>
      <c r="V73" s="877">
        <v>2314</v>
      </c>
      <c r="W73" s="877"/>
      <c r="X73" s="877"/>
      <c r="Y73" s="877"/>
      <c r="Z73" s="877"/>
      <c r="AA73" s="877">
        <v>274</v>
      </c>
      <c r="AB73" s="877"/>
      <c r="AC73" s="877"/>
      <c r="AD73" s="877"/>
      <c r="AE73" s="877"/>
      <c r="AF73" s="877">
        <v>274</v>
      </c>
      <c r="AG73" s="877"/>
      <c r="AH73" s="877"/>
      <c r="AI73" s="877"/>
      <c r="AJ73" s="877"/>
      <c r="AK73" s="877">
        <v>117</v>
      </c>
      <c r="AL73" s="877"/>
      <c r="AM73" s="877"/>
      <c r="AN73" s="877"/>
      <c r="AO73" s="877"/>
      <c r="AP73" s="877" t="s">
        <v>585</v>
      </c>
      <c r="AQ73" s="877"/>
      <c r="AR73" s="877"/>
      <c r="AS73" s="877"/>
      <c r="AT73" s="877"/>
      <c r="AU73" s="877" t="s">
        <v>585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584</v>
      </c>
      <c r="C74" s="920"/>
      <c r="D74" s="920"/>
      <c r="E74" s="920"/>
      <c r="F74" s="920"/>
      <c r="G74" s="920"/>
      <c r="H74" s="920"/>
      <c r="I74" s="920"/>
      <c r="J74" s="920"/>
      <c r="K74" s="920"/>
      <c r="L74" s="920"/>
      <c r="M74" s="920"/>
      <c r="N74" s="920"/>
      <c r="O74" s="920"/>
      <c r="P74" s="921"/>
      <c r="Q74" s="922">
        <v>657281</v>
      </c>
      <c r="R74" s="877"/>
      <c r="S74" s="877"/>
      <c r="T74" s="877"/>
      <c r="U74" s="877"/>
      <c r="V74" s="877">
        <v>647955</v>
      </c>
      <c r="W74" s="877"/>
      <c r="X74" s="877"/>
      <c r="Y74" s="877"/>
      <c r="Z74" s="877"/>
      <c r="AA74" s="877">
        <v>9326</v>
      </c>
      <c r="AB74" s="877"/>
      <c r="AC74" s="877"/>
      <c r="AD74" s="877"/>
      <c r="AE74" s="877"/>
      <c r="AF74" s="877">
        <v>9326</v>
      </c>
      <c r="AG74" s="877"/>
      <c r="AH74" s="877"/>
      <c r="AI74" s="877"/>
      <c r="AJ74" s="877"/>
      <c r="AK74" s="877">
        <v>3989</v>
      </c>
      <c r="AL74" s="877"/>
      <c r="AM74" s="877"/>
      <c r="AN74" s="877"/>
      <c r="AO74" s="877"/>
      <c r="AP74" s="877" t="s">
        <v>585</v>
      </c>
      <c r="AQ74" s="877"/>
      <c r="AR74" s="877"/>
      <c r="AS74" s="877"/>
      <c r="AT74" s="877"/>
      <c r="AU74" s="877" t="s">
        <v>585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390</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10843</v>
      </c>
      <c r="AG88" s="888"/>
      <c r="AH88" s="888"/>
      <c r="AI88" s="888"/>
      <c r="AJ88" s="888"/>
      <c r="AK88" s="885"/>
      <c r="AL88" s="885"/>
      <c r="AM88" s="885"/>
      <c r="AN88" s="885"/>
      <c r="AO88" s="885"/>
      <c r="AP88" s="888">
        <v>1069</v>
      </c>
      <c r="AQ88" s="888"/>
      <c r="AR88" s="888"/>
      <c r="AS88" s="888"/>
      <c r="AT88" s="888"/>
      <c r="AU88" s="888">
        <v>516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6</v>
      </c>
      <c r="CS102" s="896"/>
      <c r="CT102" s="896"/>
      <c r="CU102" s="896"/>
      <c r="CV102" s="939"/>
      <c r="CW102" s="938">
        <v>0</v>
      </c>
      <c r="CX102" s="896"/>
      <c r="CY102" s="896"/>
      <c r="CZ102" s="896"/>
      <c r="DA102" s="939"/>
      <c r="DB102" s="938">
        <v>0</v>
      </c>
      <c r="DC102" s="896"/>
      <c r="DD102" s="896"/>
      <c r="DE102" s="896"/>
      <c r="DF102" s="939"/>
      <c r="DG102" s="938" t="s">
        <v>595</v>
      </c>
      <c r="DH102" s="896"/>
      <c r="DI102" s="896"/>
      <c r="DJ102" s="896"/>
      <c r="DK102" s="939"/>
      <c r="DL102" s="938" t="s">
        <v>595</v>
      </c>
      <c r="DM102" s="896"/>
      <c r="DN102" s="896"/>
      <c r="DO102" s="896"/>
      <c r="DP102" s="939"/>
      <c r="DQ102" s="938" t="s">
        <v>595</v>
      </c>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307</v>
      </c>
      <c r="AG109" s="941"/>
      <c r="AH109" s="941"/>
      <c r="AI109" s="941"/>
      <c r="AJ109" s="942"/>
      <c r="AK109" s="940" t="s">
        <v>306</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307</v>
      </c>
      <c r="BW109" s="941"/>
      <c r="BX109" s="941"/>
      <c r="BY109" s="941"/>
      <c r="BZ109" s="942"/>
      <c r="CA109" s="940" t="s">
        <v>306</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307</v>
      </c>
      <c r="DM109" s="941"/>
      <c r="DN109" s="941"/>
      <c r="DO109" s="941"/>
      <c r="DP109" s="942"/>
      <c r="DQ109" s="940" t="s">
        <v>306</v>
      </c>
      <c r="DR109" s="941"/>
      <c r="DS109" s="941"/>
      <c r="DT109" s="941"/>
      <c r="DU109" s="942"/>
      <c r="DV109" s="940" t="s">
        <v>434</v>
      </c>
      <c r="DW109" s="941"/>
      <c r="DX109" s="941"/>
      <c r="DY109" s="941"/>
      <c r="DZ109" s="943"/>
    </row>
    <row r="110" spans="1:131" s="247" customFormat="1" ht="26.25" customHeight="1" x14ac:dyDescent="0.2">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2834706</v>
      </c>
      <c r="AB110" s="948"/>
      <c r="AC110" s="948"/>
      <c r="AD110" s="948"/>
      <c r="AE110" s="949"/>
      <c r="AF110" s="950">
        <v>3115555</v>
      </c>
      <c r="AG110" s="948"/>
      <c r="AH110" s="948"/>
      <c r="AI110" s="948"/>
      <c r="AJ110" s="949"/>
      <c r="AK110" s="950">
        <v>3433344</v>
      </c>
      <c r="AL110" s="948"/>
      <c r="AM110" s="948"/>
      <c r="AN110" s="948"/>
      <c r="AO110" s="949"/>
      <c r="AP110" s="951">
        <v>20.399999999999999</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40068425</v>
      </c>
      <c r="BR110" s="983"/>
      <c r="BS110" s="983"/>
      <c r="BT110" s="983"/>
      <c r="BU110" s="983"/>
      <c r="BV110" s="983">
        <v>43090505</v>
      </c>
      <c r="BW110" s="983"/>
      <c r="BX110" s="983"/>
      <c r="BY110" s="983"/>
      <c r="BZ110" s="983"/>
      <c r="CA110" s="983">
        <v>42801711</v>
      </c>
      <c r="CB110" s="983"/>
      <c r="CC110" s="983"/>
      <c r="CD110" s="983"/>
      <c r="CE110" s="983"/>
      <c r="CF110" s="997">
        <v>254.3</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196513</v>
      </c>
      <c r="DH110" s="983"/>
      <c r="DI110" s="983"/>
      <c r="DJ110" s="983"/>
      <c r="DK110" s="983"/>
      <c r="DL110" s="983">
        <v>168781</v>
      </c>
      <c r="DM110" s="983"/>
      <c r="DN110" s="983"/>
      <c r="DO110" s="983"/>
      <c r="DP110" s="983"/>
      <c r="DQ110" s="983">
        <v>147712</v>
      </c>
      <c r="DR110" s="983"/>
      <c r="DS110" s="983"/>
      <c r="DT110" s="983"/>
      <c r="DU110" s="983"/>
      <c r="DV110" s="984">
        <v>0.9</v>
      </c>
      <c r="DW110" s="984"/>
      <c r="DX110" s="984"/>
      <c r="DY110" s="984"/>
      <c r="DZ110" s="985"/>
    </row>
    <row r="111" spans="1:131" s="247" customFormat="1" ht="26.25" customHeight="1" x14ac:dyDescent="0.2">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418</v>
      </c>
      <c r="AB111" s="990"/>
      <c r="AC111" s="990"/>
      <c r="AD111" s="990"/>
      <c r="AE111" s="991"/>
      <c r="AF111" s="992" t="s">
        <v>418</v>
      </c>
      <c r="AG111" s="990"/>
      <c r="AH111" s="990"/>
      <c r="AI111" s="990"/>
      <c r="AJ111" s="991"/>
      <c r="AK111" s="992" t="s">
        <v>418</v>
      </c>
      <c r="AL111" s="990"/>
      <c r="AM111" s="990"/>
      <c r="AN111" s="990"/>
      <c r="AO111" s="991"/>
      <c r="AP111" s="993" t="s">
        <v>418</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241513</v>
      </c>
      <c r="BR111" s="976"/>
      <c r="BS111" s="976"/>
      <c r="BT111" s="976"/>
      <c r="BU111" s="976"/>
      <c r="BV111" s="976">
        <v>206281</v>
      </c>
      <c r="BW111" s="976"/>
      <c r="BX111" s="976"/>
      <c r="BY111" s="976"/>
      <c r="BZ111" s="976"/>
      <c r="CA111" s="976">
        <v>177712</v>
      </c>
      <c r="CB111" s="976"/>
      <c r="CC111" s="976"/>
      <c r="CD111" s="976"/>
      <c r="CE111" s="976"/>
      <c r="CF111" s="970">
        <v>1.1000000000000001</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129</v>
      </c>
      <c r="DH111" s="976"/>
      <c r="DI111" s="976"/>
      <c r="DJ111" s="976"/>
      <c r="DK111" s="976"/>
      <c r="DL111" s="976" t="s">
        <v>418</v>
      </c>
      <c r="DM111" s="976"/>
      <c r="DN111" s="976"/>
      <c r="DO111" s="976"/>
      <c r="DP111" s="976"/>
      <c r="DQ111" s="976" t="s">
        <v>418</v>
      </c>
      <c r="DR111" s="976"/>
      <c r="DS111" s="976"/>
      <c r="DT111" s="976"/>
      <c r="DU111" s="976"/>
      <c r="DV111" s="977" t="s">
        <v>418</v>
      </c>
      <c r="DW111" s="977"/>
      <c r="DX111" s="977"/>
      <c r="DY111" s="977"/>
      <c r="DZ111" s="978"/>
    </row>
    <row r="112" spans="1:131" s="247" customFormat="1" ht="26.25" customHeight="1" x14ac:dyDescent="0.2">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418</v>
      </c>
      <c r="AG112" s="1015"/>
      <c r="AH112" s="1015"/>
      <c r="AI112" s="1015"/>
      <c r="AJ112" s="1016"/>
      <c r="AK112" s="1017" t="s">
        <v>418</v>
      </c>
      <c r="AL112" s="1015"/>
      <c r="AM112" s="1015"/>
      <c r="AN112" s="1015"/>
      <c r="AO112" s="1016"/>
      <c r="AP112" s="1018" t="s">
        <v>129</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9694704</v>
      </c>
      <c r="BR112" s="976"/>
      <c r="BS112" s="976"/>
      <c r="BT112" s="976"/>
      <c r="BU112" s="976"/>
      <c r="BV112" s="976">
        <v>9749003</v>
      </c>
      <c r="BW112" s="976"/>
      <c r="BX112" s="976"/>
      <c r="BY112" s="976"/>
      <c r="BZ112" s="976"/>
      <c r="CA112" s="976">
        <v>12625679</v>
      </c>
      <c r="CB112" s="976"/>
      <c r="CC112" s="976"/>
      <c r="CD112" s="976"/>
      <c r="CE112" s="976"/>
      <c r="CF112" s="970">
        <v>75</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129</v>
      </c>
      <c r="DH112" s="976"/>
      <c r="DI112" s="976"/>
      <c r="DJ112" s="976"/>
      <c r="DK112" s="976"/>
      <c r="DL112" s="976" t="s">
        <v>129</v>
      </c>
      <c r="DM112" s="976"/>
      <c r="DN112" s="976"/>
      <c r="DO112" s="976"/>
      <c r="DP112" s="976"/>
      <c r="DQ112" s="976" t="s">
        <v>418</v>
      </c>
      <c r="DR112" s="976"/>
      <c r="DS112" s="976"/>
      <c r="DT112" s="976"/>
      <c r="DU112" s="976"/>
      <c r="DV112" s="977" t="s">
        <v>129</v>
      </c>
      <c r="DW112" s="977"/>
      <c r="DX112" s="977"/>
      <c r="DY112" s="977"/>
      <c r="DZ112" s="978"/>
    </row>
    <row r="113" spans="1:130" s="247" customFormat="1" ht="26.25" customHeight="1" x14ac:dyDescent="0.2">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998780</v>
      </c>
      <c r="AB113" s="990"/>
      <c r="AC113" s="990"/>
      <c r="AD113" s="990"/>
      <c r="AE113" s="991"/>
      <c r="AF113" s="992">
        <v>912830</v>
      </c>
      <c r="AG113" s="990"/>
      <c r="AH113" s="990"/>
      <c r="AI113" s="990"/>
      <c r="AJ113" s="991"/>
      <c r="AK113" s="992">
        <v>816744</v>
      </c>
      <c r="AL113" s="990"/>
      <c r="AM113" s="990"/>
      <c r="AN113" s="990"/>
      <c r="AO113" s="991"/>
      <c r="AP113" s="993">
        <v>4.9000000000000004</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1164949</v>
      </c>
      <c r="BR113" s="976"/>
      <c r="BS113" s="976"/>
      <c r="BT113" s="976"/>
      <c r="BU113" s="976"/>
      <c r="BV113" s="976">
        <v>3042818</v>
      </c>
      <c r="BW113" s="976"/>
      <c r="BX113" s="976"/>
      <c r="BY113" s="976"/>
      <c r="BZ113" s="976"/>
      <c r="CA113" s="976">
        <v>515756</v>
      </c>
      <c r="CB113" s="976"/>
      <c r="CC113" s="976"/>
      <c r="CD113" s="976"/>
      <c r="CE113" s="976"/>
      <c r="CF113" s="970">
        <v>3.1</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129</v>
      </c>
      <c r="DH113" s="1015"/>
      <c r="DI113" s="1015"/>
      <c r="DJ113" s="1015"/>
      <c r="DK113" s="1016"/>
      <c r="DL113" s="1017" t="s">
        <v>418</v>
      </c>
      <c r="DM113" s="1015"/>
      <c r="DN113" s="1015"/>
      <c r="DO113" s="1015"/>
      <c r="DP113" s="1016"/>
      <c r="DQ113" s="1017" t="s">
        <v>418</v>
      </c>
      <c r="DR113" s="1015"/>
      <c r="DS113" s="1015"/>
      <c r="DT113" s="1015"/>
      <c r="DU113" s="1016"/>
      <c r="DV113" s="1018" t="s">
        <v>129</v>
      </c>
      <c r="DW113" s="1019"/>
      <c r="DX113" s="1019"/>
      <c r="DY113" s="1019"/>
      <c r="DZ113" s="1020"/>
    </row>
    <row r="114" spans="1:130" s="247" customFormat="1" ht="26.25" customHeight="1" x14ac:dyDescent="0.2">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290739</v>
      </c>
      <c r="AB114" s="1015"/>
      <c r="AC114" s="1015"/>
      <c r="AD114" s="1015"/>
      <c r="AE114" s="1016"/>
      <c r="AF114" s="1017">
        <v>279410</v>
      </c>
      <c r="AG114" s="1015"/>
      <c r="AH114" s="1015"/>
      <c r="AI114" s="1015"/>
      <c r="AJ114" s="1016"/>
      <c r="AK114" s="1017">
        <v>238282</v>
      </c>
      <c r="AL114" s="1015"/>
      <c r="AM114" s="1015"/>
      <c r="AN114" s="1015"/>
      <c r="AO114" s="1016"/>
      <c r="AP114" s="1018">
        <v>1.4</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8585549</v>
      </c>
      <c r="BR114" s="976"/>
      <c r="BS114" s="976"/>
      <c r="BT114" s="976"/>
      <c r="BU114" s="976"/>
      <c r="BV114" s="976">
        <v>7857975</v>
      </c>
      <c r="BW114" s="976"/>
      <c r="BX114" s="976"/>
      <c r="BY114" s="976"/>
      <c r="BZ114" s="976"/>
      <c r="CA114" s="976">
        <v>6165412</v>
      </c>
      <c r="CB114" s="976"/>
      <c r="CC114" s="976"/>
      <c r="CD114" s="976"/>
      <c r="CE114" s="976"/>
      <c r="CF114" s="970">
        <v>36.6</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418</v>
      </c>
      <c r="DH114" s="1015"/>
      <c r="DI114" s="1015"/>
      <c r="DJ114" s="1015"/>
      <c r="DK114" s="1016"/>
      <c r="DL114" s="1017" t="s">
        <v>129</v>
      </c>
      <c r="DM114" s="1015"/>
      <c r="DN114" s="1015"/>
      <c r="DO114" s="1015"/>
      <c r="DP114" s="1016"/>
      <c r="DQ114" s="1017" t="s">
        <v>129</v>
      </c>
      <c r="DR114" s="1015"/>
      <c r="DS114" s="1015"/>
      <c r="DT114" s="1015"/>
      <c r="DU114" s="1016"/>
      <c r="DV114" s="1018" t="s">
        <v>129</v>
      </c>
      <c r="DW114" s="1019"/>
      <c r="DX114" s="1019"/>
      <c r="DY114" s="1019"/>
      <c r="DZ114" s="1020"/>
    </row>
    <row r="115" spans="1:130" s="247" customFormat="1" ht="26.25" customHeight="1" x14ac:dyDescent="0.2">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35173</v>
      </c>
      <c r="AB115" s="990"/>
      <c r="AC115" s="990"/>
      <c r="AD115" s="990"/>
      <c r="AE115" s="991"/>
      <c r="AF115" s="992">
        <v>35186</v>
      </c>
      <c r="AG115" s="990"/>
      <c r="AH115" s="990"/>
      <c r="AI115" s="990"/>
      <c r="AJ115" s="991"/>
      <c r="AK115" s="992">
        <v>36551</v>
      </c>
      <c r="AL115" s="990"/>
      <c r="AM115" s="990"/>
      <c r="AN115" s="990"/>
      <c r="AO115" s="991"/>
      <c r="AP115" s="993">
        <v>0.2</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129</v>
      </c>
      <c r="BR115" s="976"/>
      <c r="BS115" s="976"/>
      <c r="BT115" s="976"/>
      <c r="BU115" s="976"/>
      <c r="BV115" s="976">
        <v>444</v>
      </c>
      <c r="BW115" s="976"/>
      <c r="BX115" s="976"/>
      <c r="BY115" s="976"/>
      <c r="BZ115" s="976"/>
      <c r="CA115" s="976" t="s">
        <v>129</v>
      </c>
      <c r="CB115" s="976"/>
      <c r="CC115" s="976"/>
      <c r="CD115" s="976"/>
      <c r="CE115" s="976"/>
      <c r="CF115" s="970" t="s">
        <v>418</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129</v>
      </c>
      <c r="DH115" s="1015"/>
      <c r="DI115" s="1015"/>
      <c r="DJ115" s="1015"/>
      <c r="DK115" s="1016"/>
      <c r="DL115" s="1017" t="s">
        <v>418</v>
      </c>
      <c r="DM115" s="1015"/>
      <c r="DN115" s="1015"/>
      <c r="DO115" s="1015"/>
      <c r="DP115" s="1016"/>
      <c r="DQ115" s="1017" t="s">
        <v>129</v>
      </c>
      <c r="DR115" s="1015"/>
      <c r="DS115" s="1015"/>
      <c r="DT115" s="1015"/>
      <c r="DU115" s="1016"/>
      <c r="DV115" s="1018" t="s">
        <v>418</v>
      </c>
      <c r="DW115" s="1019"/>
      <c r="DX115" s="1019"/>
      <c r="DY115" s="1019"/>
      <c r="DZ115" s="1020"/>
    </row>
    <row r="116" spans="1:130" s="247" customFormat="1" ht="26.25" customHeight="1" x14ac:dyDescent="0.2">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418</v>
      </c>
      <c r="AB116" s="1015"/>
      <c r="AC116" s="1015"/>
      <c r="AD116" s="1015"/>
      <c r="AE116" s="1016"/>
      <c r="AF116" s="1017" t="s">
        <v>418</v>
      </c>
      <c r="AG116" s="1015"/>
      <c r="AH116" s="1015"/>
      <c r="AI116" s="1015"/>
      <c r="AJ116" s="1016"/>
      <c r="AK116" s="1017" t="s">
        <v>129</v>
      </c>
      <c r="AL116" s="1015"/>
      <c r="AM116" s="1015"/>
      <c r="AN116" s="1015"/>
      <c r="AO116" s="1016"/>
      <c r="AP116" s="1018" t="s">
        <v>129</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418</v>
      </c>
      <c r="BR116" s="976"/>
      <c r="BS116" s="976"/>
      <c r="BT116" s="976"/>
      <c r="BU116" s="976"/>
      <c r="BV116" s="976" t="s">
        <v>418</v>
      </c>
      <c r="BW116" s="976"/>
      <c r="BX116" s="976"/>
      <c r="BY116" s="976"/>
      <c r="BZ116" s="976"/>
      <c r="CA116" s="976" t="s">
        <v>129</v>
      </c>
      <c r="CB116" s="976"/>
      <c r="CC116" s="976"/>
      <c r="CD116" s="976"/>
      <c r="CE116" s="976"/>
      <c r="CF116" s="970" t="s">
        <v>129</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45000</v>
      </c>
      <c r="DH116" s="1015"/>
      <c r="DI116" s="1015"/>
      <c r="DJ116" s="1015"/>
      <c r="DK116" s="1016"/>
      <c r="DL116" s="1017">
        <v>37500</v>
      </c>
      <c r="DM116" s="1015"/>
      <c r="DN116" s="1015"/>
      <c r="DO116" s="1015"/>
      <c r="DP116" s="1016"/>
      <c r="DQ116" s="1017">
        <v>30000</v>
      </c>
      <c r="DR116" s="1015"/>
      <c r="DS116" s="1015"/>
      <c r="DT116" s="1015"/>
      <c r="DU116" s="1016"/>
      <c r="DV116" s="1018">
        <v>0.2</v>
      </c>
      <c r="DW116" s="1019"/>
      <c r="DX116" s="1019"/>
      <c r="DY116" s="1019"/>
      <c r="DZ116" s="1020"/>
    </row>
    <row r="117" spans="1:130" s="247" customFormat="1" ht="26.25" customHeight="1" x14ac:dyDescent="0.2">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4159398</v>
      </c>
      <c r="AB117" s="1033"/>
      <c r="AC117" s="1033"/>
      <c r="AD117" s="1033"/>
      <c r="AE117" s="1034"/>
      <c r="AF117" s="1035">
        <v>4342981</v>
      </c>
      <c r="AG117" s="1033"/>
      <c r="AH117" s="1033"/>
      <c r="AI117" s="1033"/>
      <c r="AJ117" s="1034"/>
      <c r="AK117" s="1035">
        <v>4524921</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129</v>
      </c>
      <c r="BR117" s="976"/>
      <c r="BS117" s="976"/>
      <c r="BT117" s="976"/>
      <c r="BU117" s="976"/>
      <c r="BV117" s="976" t="s">
        <v>129</v>
      </c>
      <c r="BW117" s="976"/>
      <c r="BX117" s="976"/>
      <c r="BY117" s="976"/>
      <c r="BZ117" s="976"/>
      <c r="CA117" s="976" t="s">
        <v>129</v>
      </c>
      <c r="CB117" s="976"/>
      <c r="CC117" s="976"/>
      <c r="CD117" s="976"/>
      <c r="CE117" s="976"/>
      <c r="CF117" s="970" t="s">
        <v>129</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129</v>
      </c>
      <c r="DM117" s="1015"/>
      <c r="DN117" s="1015"/>
      <c r="DO117" s="1015"/>
      <c r="DP117" s="1016"/>
      <c r="DQ117" s="1017" t="s">
        <v>129</v>
      </c>
      <c r="DR117" s="1015"/>
      <c r="DS117" s="1015"/>
      <c r="DT117" s="1015"/>
      <c r="DU117" s="1016"/>
      <c r="DV117" s="1018" t="s">
        <v>129</v>
      </c>
      <c r="DW117" s="1019"/>
      <c r="DX117" s="1019"/>
      <c r="DY117" s="1019"/>
      <c r="DZ117" s="1020"/>
    </row>
    <row r="118" spans="1:130" s="247" customFormat="1" ht="26.25" customHeight="1" x14ac:dyDescent="0.2">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307</v>
      </c>
      <c r="AG118" s="941"/>
      <c r="AH118" s="941"/>
      <c r="AI118" s="941"/>
      <c r="AJ118" s="942"/>
      <c r="AK118" s="940" t="s">
        <v>306</v>
      </c>
      <c r="AL118" s="941"/>
      <c r="AM118" s="941"/>
      <c r="AN118" s="941"/>
      <c r="AO118" s="942"/>
      <c r="AP118" s="1027" t="s">
        <v>434</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129</v>
      </c>
      <c r="BW118" s="1054"/>
      <c r="BX118" s="1054"/>
      <c r="BY118" s="1054"/>
      <c r="BZ118" s="1054"/>
      <c r="CA118" s="1054" t="s">
        <v>129</v>
      </c>
      <c r="CB118" s="1054"/>
      <c r="CC118" s="1054"/>
      <c r="CD118" s="1054"/>
      <c r="CE118" s="1054"/>
      <c r="CF118" s="970" t="s">
        <v>129</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129</v>
      </c>
      <c r="DH118" s="1015"/>
      <c r="DI118" s="1015"/>
      <c r="DJ118" s="1015"/>
      <c r="DK118" s="1016"/>
      <c r="DL118" s="1017" t="s">
        <v>129</v>
      </c>
      <c r="DM118" s="1015"/>
      <c r="DN118" s="1015"/>
      <c r="DO118" s="1015"/>
      <c r="DP118" s="1016"/>
      <c r="DQ118" s="1017" t="s">
        <v>129</v>
      </c>
      <c r="DR118" s="1015"/>
      <c r="DS118" s="1015"/>
      <c r="DT118" s="1015"/>
      <c r="DU118" s="1016"/>
      <c r="DV118" s="1018" t="s">
        <v>129</v>
      </c>
      <c r="DW118" s="1019"/>
      <c r="DX118" s="1019"/>
      <c r="DY118" s="1019"/>
      <c r="DZ118" s="1020"/>
    </row>
    <row r="119" spans="1:130" s="247" customFormat="1" ht="26.25" customHeight="1" x14ac:dyDescent="0.2">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27673</v>
      </c>
      <c r="AB119" s="948"/>
      <c r="AC119" s="948"/>
      <c r="AD119" s="948"/>
      <c r="AE119" s="949"/>
      <c r="AF119" s="950">
        <v>27686</v>
      </c>
      <c r="AG119" s="948"/>
      <c r="AH119" s="948"/>
      <c r="AI119" s="948"/>
      <c r="AJ119" s="949"/>
      <c r="AK119" s="950">
        <v>29051</v>
      </c>
      <c r="AL119" s="948"/>
      <c r="AM119" s="948"/>
      <c r="AN119" s="948"/>
      <c r="AO119" s="949"/>
      <c r="AP119" s="951">
        <v>0.2</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464</v>
      </c>
      <c r="BP119" s="1062"/>
      <c r="BQ119" s="1053">
        <v>59755140</v>
      </c>
      <c r="BR119" s="1054"/>
      <c r="BS119" s="1054"/>
      <c r="BT119" s="1054"/>
      <c r="BU119" s="1054"/>
      <c r="BV119" s="1054">
        <v>63947026</v>
      </c>
      <c r="BW119" s="1054"/>
      <c r="BX119" s="1054"/>
      <c r="BY119" s="1054"/>
      <c r="BZ119" s="1054"/>
      <c r="CA119" s="1054">
        <v>62286270</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129</v>
      </c>
      <c r="DH119" s="1040"/>
      <c r="DI119" s="1040"/>
      <c r="DJ119" s="1040"/>
      <c r="DK119" s="1041"/>
      <c r="DL119" s="1039" t="s">
        <v>129</v>
      </c>
      <c r="DM119" s="1040"/>
      <c r="DN119" s="1040"/>
      <c r="DO119" s="1040"/>
      <c r="DP119" s="1041"/>
      <c r="DQ119" s="1039" t="s">
        <v>129</v>
      </c>
      <c r="DR119" s="1040"/>
      <c r="DS119" s="1040"/>
      <c r="DT119" s="1040"/>
      <c r="DU119" s="1041"/>
      <c r="DV119" s="1042" t="s">
        <v>129</v>
      </c>
      <c r="DW119" s="1043"/>
      <c r="DX119" s="1043"/>
      <c r="DY119" s="1043"/>
      <c r="DZ119" s="1044"/>
    </row>
    <row r="120" spans="1:130" s="247" customFormat="1" ht="26.25" customHeight="1" x14ac:dyDescent="0.2">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129</v>
      </c>
      <c r="AB120" s="1015"/>
      <c r="AC120" s="1015"/>
      <c r="AD120" s="1015"/>
      <c r="AE120" s="1016"/>
      <c r="AF120" s="1017" t="s">
        <v>129</v>
      </c>
      <c r="AG120" s="1015"/>
      <c r="AH120" s="1015"/>
      <c r="AI120" s="1015"/>
      <c r="AJ120" s="1016"/>
      <c r="AK120" s="1017" t="s">
        <v>129</v>
      </c>
      <c r="AL120" s="1015"/>
      <c r="AM120" s="1015"/>
      <c r="AN120" s="1015"/>
      <c r="AO120" s="1016"/>
      <c r="AP120" s="1018" t="s">
        <v>129</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11861754</v>
      </c>
      <c r="BR120" s="983"/>
      <c r="BS120" s="983"/>
      <c r="BT120" s="983"/>
      <c r="BU120" s="983"/>
      <c r="BV120" s="983">
        <v>12153054</v>
      </c>
      <c r="BW120" s="983"/>
      <c r="BX120" s="983"/>
      <c r="BY120" s="983"/>
      <c r="BZ120" s="983"/>
      <c r="CA120" s="983">
        <v>12205569</v>
      </c>
      <c r="CB120" s="983"/>
      <c r="CC120" s="983"/>
      <c r="CD120" s="983"/>
      <c r="CE120" s="983"/>
      <c r="CF120" s="997">
        <v>72.5</v>
      </c>
      <c r="CG120" s="998"/>
      <c r="CH120" s="998"/>
      <c r="CI120" s="998"/>
      <c r="CJ120" s="998"/>
      <c r="CK120" s="1063" t="s">
        <v>468</v>
      </c>
      <c r="CL120" s="1064"/>
      <c r="CM120" s="1064"/>
      <c r="CN120" s="1064"/>
      <c r="CO120" s="1065"/>
      <c r="CP120" s="1071" t="s">
        <v>410</v>
      </c>
      <c r="CQ120" s="1072"/>
      <c r="CR120" s="1072"/>
      <c r="CS120" s="1072"/>
      <c r="CT120" s="1072"/>
      <c r="CU120" s="1072"/>
      <c r="CV120" s="1072"/>
      <c r="CW120" s="1072"/>
      <c r="CX120" s="1072"/>
      <c r="CY120" s="1072"/>
      <c r="CZ120" s="1072"/>
      <c r="DA120" s="1072"/>
      <c r="DB120" s="1072"/>
      <c r="DC120" s="1072"/>
      <c r="DD120" s="1072"/>
      <c r="DE120" s="1072"/>
      <c r="DF120" s="1073"/>
      <c r="DG120" s="982">
        <v>6365209</v>
      </c>
      <c r="DH120" s="983"/>
      <c r="DI120" s="983"/>
      <c r="DJ120" s="983"/>
      <c r="DK120" s="983"/>
      <c r="DL120" s="983">
        <v>5988547</v>
      </c>
      <c r="DM120" s="983"/>
      <c r="DN120" s="983"/>
      <c r="DO120" s="983"/>
      <c r="DP120" s="983"/>
      <c r="DQ120" s="983">
        <v>5530210</v>
      </c>
      <c r="DR120" s="983"/>
      <c r="DS120" s="983"/>
      <c r="DT120" s="983"/>
      <c r="DU120" s="983"/>
      <c r="DV120" s="984">
        <v>32.9</v>
      </c>
      <c r="DW120" s="984"/>
      <c r="DX120" s="984"/>
      <c r="DY120" s="984"/>
      <c r="DZ120" s="985"/>
    </row>
    <row r="121" spans="1:130" s="247" customFormat="1" ht="26.25" customHeight="1" x14ac:dyDescent="0.2">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129</v>
      </c>
      <c r="AB121" s="1015"/>
      <c r="AC121" s="1015"/>
      <c r="AD121" s="1015"/>
      <c r="AE121" s="1016"/>
      <c r="AF121" s="1017" t="s">
        <v>129</v>
      </c>
      <c r="AG121" s="1015"/>
      <c r="AH121" s="1015"/>
      <c r="AI121" s="1015"/>
      <c r="AJ121" s="1016"/>
      <c r="AK121" s="1017" t="s">
        <v>129</v>
      </c>
      <c r="AL121" s="1015"/>
      <c r="AM121" s="1015"/>
      <c r="AN121" s="1015"/>
      <c r="AO121" s="1016"/>
      <c r="AP121" s="1018" t="s">
        <v>129</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1381512</v>
      </c>
      <c r="BR121" s="976"/>
      <c r="BS121" s="976"/>
      <c r="BT121" s="976"/>
      <c r="BU121" s="976"/>
      <c r="BV121" s="976">
        <v>1514875</v>
      </c>
      <c r="BW121" s="976"/>
      <c r="BX121" s="976"/>
      <c r="BY121" s="976"/>
      <c r="BZ121" s="976"/>
      <c r="CA121" s="976">
        <v>1740338</v>
      </c>
      <c r="CB121" s="976"/>
      <c r="CC121" s="976"/>
      <c r="CD121" s="976"/>
      <c r="CE121" s="976"/>
      <c r="CF121" s="970">
        <v>10.3</v>
      </c>
      <c r="CG121" s="971"/>
      <c r="CH121" s="971"/>
      <c r="CI121" s="971"/>
      <c r="CJ121" s="971"/>
      <c r="CK121" s="1066"/>
      <c r="CL121" s="1067"/>
      <c r="CM121" s="1067"/>
      <c r="CN121" s="1067"/>
      <c r="CO121" s="1068"/>
      <c r="CP121" s="1076" t="s">
        <v>408</v>
      </c>
      <c r="CQ121" s="1077"/>
      <c r="CR121" s="1077"/>
      <c r="CS121" s="1077"/>
      <c r="CT121" s="1077"/>
      <c r="CU121" s="1077"/>
      <c r="CV121" s="1077"/>
      <c r="CW121" s="1077"/>
      <c r="CX121" s="1077"/>
      <c r="CY121" s="1077"/>
      <c r="CZ121" s="1077"/>
      <c r="DA121" s="1077"/>
      <c r="DB121" s="1077"/>
      <c r="DC121" s="1077"/>
      <c r="DD121" s="1077"/>
      <c r="DE121" s="1077"/>
      <c r="DF121" s="1078"/>
      <c r="DG121" s="975" t="s">
        <v>129</v>
      </c>
      <c r="DH121" s="976"/>
      <c r="DI121" s="976"/>
      <c r="DJ121" s="976"/>
      <c r="DK121" s="976"/>
      <c r="DL121" s="976" t="s">
        <v>129</v>
      </c>
      <c r="DM121" s="976"/>
      <c r="DN121" s="976"/>
      <c r="DO121" s="976"/>
      <c r="DP121" s="976"/>
      <c r="DQ121" s="976">
        <v>3351501</v>
      </c>
      <c r="DR121" s="976"/>
      <c r="DS121" s="976"/>
      <c r="DT121" s="976"/>
      <c r="DU121" s="976"/>
      <c r="DV121" s="977">
        <v>19.899999999999999</v>
      </c>
      <c r="DW121" s="977"/>
      <c r="DX121" s="977"/>
      <c r="DY121" s="977"/>
      <c r="DZ121" s="978"/>
    </row>
    <row r="122" spans="1:130" s="247" customFormat="1" ht="26.25" customHeight="1" x14ac:dyDescent="0.2">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129</v>
      </c>
      <c r="AG122" s="1015"/>
      <c r="AH122" s="1015"/>
      <c r="AI122" s="1015"/>
      <c r="AJ122" s="1016"/>
      <c r="AK122" s="1017" t="s">
        <v>129</v>
      </c>
      <c r="AL122" s="1015"/>
      <c r="AM122" s="1015"/>
      <c r="AN122" s="1015"/>
      <c r="AO122" s="1016"/>
      <c r="AP122" s="1018" t="s">
        <v>129</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37173418</v>
      </c>
      <c r="BR122" s="1054"/>
      <c r="BS122" s="1054"/>
      <c r="BT122" s="1054"/>
      <c r="BU122" s="1054"/>
      <c r="BV122" s="1054">
        <v>39496772</v>
      </c>
      <c r="BW122" s="1054"/>
      <c r="BX122" s="1054"/>
      <c r="BY122" s="1054"/>
      <c r="BZ122" s="1054"/>
      <c r="CA122" s="1054">
        <v>39537225</v>
      </c>
      <c r="CB122" s="1054"/>
      <c r="CC122" s="1054"/>
      <c r="CD122" s="1054"/>
      <c r="CE122" s="1054"/>
      <c r="CF122" s="1074">
        <v>234.9</v>
      </c>
      <c r="CG122" s="1075"/>
      <c r="CH122" s="1075"/>
      <c r="CI122" s="1075"/>
      <c r="CJ122" s="1075"/>
      <c r="CK122" s="1066"/>
      <c r="CL122" s="1067"/>
      <c r="CM122" s="1067"/>
      <c r="CN122" s="1067"/>
      <c r="CO122" s="1068"/>
      <c r="CP122" s="1076" t="s">
        <v>405</v>
      </c>
      <c r="CQ122" s="1077"/>
      <c r="CR122" s="1077"/>
      <c r="CS122" s="1077"/>
      <c r="CT122" s="1077"/>
      <c r="CU122" s="1077"/>
      <c r="CV122" s="1077"/>
      <c r="CW122" s="1077"/>
      <c r="CX122" s="1077"/>
      <c r="CY122" s="1077"/>
      <c r="CZ122" s="1077"/>
      <c r="DA122" s="1077"/>
      <c r="DB122" s="1077"/>
      <c r="DC122" s="1077"/>
      <c r="DD122" s="1077"/>
      <c r="DE122" s="1077"/>
      <c r="DF122" s="1078"/>
      <c r="DG122" s="975">
        <v>1421806</v>
      </c>
      <c r="DH122" s="976"/>
      <c r="DI122" s="976"/>
      <c r="DJ122" s="976"/>
      <c r="DK122" s="976"/>
      <c r="DL122" s="976">
        <v>1772679</v>
      </c>
      <c r="DM122" s="976"/>
      <c r="DN122" s="976"/>
      <c r="DO122" s="976"/>
      <c r="DP122" s="976"/>
      <c r="DQ122" s="976">
        <v>1743364</v>
      </c>
      <c r="DR122" s="976"/>
      <c r="DS122" s="976"/>
      <c r="DT122" s="976"/>
      <c r="DU122" s="976"/>
      <c r="DV122" s="977">
        <v>10.4</v>
      </c>
      <c r="DW122" s="977"/>
      <c r="DX122" s="977"/>
      <c r="DY122" s="977"/>
      <c r="DZ122" s="978"/>
    </row>
    <row r="123" spans="1:130" s="247" customFormat="1" ht="26.25" customHeight="1" x14ac:dyDescent="0.2">
      <c r="A123" s="1115"/>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7500</v>
      </c>
      <c r="AB123" s="1015"/>
      <c r="AC123" s="1015"/>
      <c r="AD123" s="1015"/>
      <c r="AE123" s="1016"/>
      <c r="AF123" s="1017">
        <v>7500</v>
      </c>
      <c r="AG123" s="1015"/>
      <c r="AH123" s="1015"/>
      <c r="AI123" s="1015"/>
      <c r="AJ123" s="1016"/>
      <c r="AK123" s="1017">
        <v>7500</v>
      </c>
      <c r="AL123" s="1015"/>
      <c r="AM123" s="1015"/>
      <c r="AN123" s="1015"/>
      <c r="AO123" s="1016"/>
      <c r="AP123" s="1018">
        <v>0</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472</v>
      </c>
      <c r="BP123" s="1062"/>
      <c r="BQ123" s="1121">
        <v>50416684</v>
      </c>
      <c r="BR123" s="1122"/>
      <c r="BS123" s="1122"/>
      <c r="BT123" s="1122"/>
      <c r="BU123" s="1122"/>
      <c r="BV123" s="1122">
        <v>53164701</v>
      </c>
      <c r="BW123" s="1122"/>
      <c r="BX123" s="1122"/>
      <c r="BY123" s="1122"/>
      <c r="BZ123" s="1122"/>
      <c r="CA123" s="1122">
        <v>53483132</v>
      </c>
      <c r="CB123" s="1122"/>
      <c r="CC123" s="1122"/>
      <c r="CD123" s="1122"/>
      <c r="CE123" s="1122"/>
      <c r="CF123" s="1055"/>
      <c r="CG123" s="1056"/>
      <c r="CH123" s="1056"/>
      <c r="CI123" s="1056"/>
      <c r="CJ123" s="1057"/>
      <c r="CK123" s="1066"/>
      <c r="CL123" s="1067"/>
      <c r="CM123" s="1067"/>
      <c r="CN123" s="1067"/>
      <c r="CO123" s="1068"/>
      <c r="CP123" s="1076" t="s">
        <v>414</v>
      </c>
      <c r="CQ123" s="1077"/>
      <c r="CR123" s="1077"/>
      <c r="CS123" s="1077"/>
      <c r="CT123" s="1077"/>
      <c r="CU123" s="1077"/>
      <c r="CV123" s="1077"/>
      <c r="CW123" s="1077"/>
      <c r="CX123" s="1077"/>
      <c r="CY123" s="1077"/>
      <c r="CZ123" s="1077"/>
      <c r="DA123" s="1077"/>
      <c r="DB123" s="1077"/>
      <c r="DC123" s="1077"/>
      <c r="DD123" s="1077"/>
      <c r="DE123" s="1077"/>
      <c r="DF123" s="1078"/>
      <c r="DG123" s="1014">
        <v>426056</v>
      </c>
      <c r="DH123" s="1015"/>
      <c r="DI123" s="1015"/>
      <c r="DJ123" s="1015"/>
      <c r="DK123" s="1016"/>
      <c r="DL123" s="1017">
        <v>599141</v>
      </c>
      <c r="DM123" s="1015"/>
      <c r="DN123" s="1015"/>
      <c r="DO123" s="1015"/>
      <c r="DP123" s="1016"/>
      <c r="DQ123" s="1017">
        <v>765820</v>
      </c>
      <c r="DR123" s="1015"/>
      <c r="DS123" s="1015"/>
      <c r="DT123" s="1015"/>
      <c r="DU123" s="1016"/>
      <c r="DV123" s="1018">
        <v>4.5</v>
      </c>
      <c r="DW123" s="1019"/>
      <c r="DX123" s="1019"/>
      <c r="DY123" s="1019"/>
      <c r="DZ123" s="1020"/>
    </row>
    <row r="124" spans="1:130" s="247" customFormat="1" ht="26.25" customHeight="1" thickBot="1" x14ac:dyDescent="0.25">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129</v>
      </c>
      <c r="AB124" s="1015"/>
      <c r="AC124" s="1015"/>
      <c r="AD124" s="1015"/>
      <c r="AE124" s="1016"/>
      <c r="AF124" s="1017" t="s">
        <v>129</v>
      </c>
      <c r="AG124" s="1015"/>
      <c r="AH124" s="1015"/>
      <c r="AI124" s="1015"/>
      <c r="AJ124" s="1016"/>
      <c r="AK124" s="1017" t="s">
        <v>129</v>
      </c>
      <c r="AL124" s="1015"/>
      <c r="AM124" s="1015"/>
      <c r="AN124" s="1015"/>
      <c r="AO124" s="1016"/>
      <c r="AP124" s="1018" t="s">
        <v>129</v>
      </c>
      <c r="AQ124" s="1019"/>
      <c r="AR124" s="1019"/>
      <c r="AS124" s="1019"/>
      <c r="AT124" s="1020"/>
      <c r="AU124" s="1117" t="s">
        <v>473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55.2</v>
      </c>
      <c r="BR124" s="1084"/>
      <c r="BS124" s="1084"/>
      <c r="BT124" s="1084"/>
      <c r="BU124" s="1084"/>
      <c r="BV124" s="1084">
        <v>63.7</v>
      </c>
      <c r="BW124" s="1084"/>
      <c r="BX124" s="1084"/>
      <c r="BY124" s="1084"/>
      <c r="BZ124" s="1084"/>
      <c r="CA124" s="1084">
        <v>52.2</v>
      </c>
      <c r="CB124" s="1084"/>
      <c r="CC124" s="1084"/>
      <c r="CD124" s="1084"/>
      <c r="CE124" s="1084"/>
      <c r="CF124" s="1085"/>
      <c r="CG124" s="1086"/>
      <c r="CH124" s="1086"/>
      <c r="CI124" s="1086"/>
      <c r="CJ124" s="1087"/>
      <c r="CK124" s="1069"/>
      <c r="CL124" s="1069"/>
      <c r="CM124" s="1069"/>
      <c r="CN124" s="1069"/>
      <c r="CO124" s="1070"/>
      <c r="CP124" s="1076" t="s">
        <v>474</v>
      </c>
      <c r="CQ124" s="1077"/>
      <c r="CR124" s="1077"/>
      <c r="CS124" s="1077"/>
      <c r="CT124" s="1077"/>
      <c r="CU124" s="1077"/>
      <c r="CV124" s="1077"/>
      <c r="CW124" s="1077"/>
      <c r="CX124" s="1077"/>
      <c r="CY124" s="1077"/>
      <c r="CZ124" s="1077"/>
      <c r="DA124" s="1077"/>
      <c r="DB124" s="1077"/>
      <c r="DC124" s="1077"/>
      <c r="DD124" s="1077"/>
      <c r="DE124" s="1077"/>
      <c r="DF124" s="1078"/>
      <c r="DG124" s="1061">
        <v>1481633</v>
      </c>
      <c r="DH124" s="1040"/>
      <c r="DI124" s="1040"/>
      <c r="DJ124" s="1040"/>
      <c r="DK124" s="1041"/>
      <c r="DL124" s="1039">
        <v>1388636</v>
      </c>
      <c r="DM124" s="1040"/>
      <c r="DN124" s="1040"/>
      <c r="DO124" s="1040"/>
      <c r="DP124" s="1041"/>
      <c r="DQ124" s="1039">
        <v>1234784</v>
      </c>
      <c r="DR124" s="1040"/>
      <c r="DS124" s="1040"/>
      <c r="DT124" s="1040"/>
      <c r="DU124" s="1041"/>
      <c r="DV124" s="1042">
        <v>7.3</v>
      </c>
      <c r="DW124" s="1043"/>
      <c r="DX124" s="1043"/>
      <c r="DY124" s="1043"/>
      <c r="DZ124" s="1044"/>
    </row>
    <row r="125" spans="1:130" s="247" customFormat="1" ht="26.25" customHeight="1" x14ac:dyDescent="0.2">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129</v>
      </c>
      <c r="AB125" s="1015"/>
      <c r="AC125" s="1015"/>
      <c r="AD125" s="1015"/>
      <c r="AE125" s="1016"/>
      <c r="AF125" s="1017" t="s">
        <v>129</v>
      </c>
      <c r="AG125" s="1015"/>
      <c r="AH125" s="1015"/>
      <c r="AI125" s="1015"/>
      <c r="AJ125" s="1016"/>
      <c r="AK125" s="1017" t="s">
        <v>129</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475</v>
      </c>
      <c r="CL125" s="1064"/>
      <c r="CM125" s="1064"/>
      <c r="CN125" s="1064"/>
      <c r="CO125" s="1065"/>
      <c r="CP125" s="996" t="s">
        <v>476</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129</v>
      </c>
      <c r="DM125" s="983"/>
      <c r="DN125" s="983"/>
      <c r="DO125" s="983"/>
      <c r="DP125" s="983"/>
      <c r="DQ125" s="983" t="s">
        <v>129</v>
      </c>
      <c r="DR125" s="983"/>
      <c r="DS125" s="983"/>
      <c r="DT125" s="983"/>
      <c r="DU125" s="983"/>
      <c r="DV125" s="984" t="s">
        <v>129</v>
      </c>
      <c r="DW125" s="984"/>
      <c r="DX125" s="984"/>
      <c r="DY125" s="984"/>
      <c r="DZ125" s="985"/>
    </row>
    <row r="126" spans="1:130" s="247" customFormat="1" ht="26.25" customHeight="1" thickBot="1" x14ac:dyDescent="0.25">
      <c r="A126" s="1115"/>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129</v>
      </c>
      <c r="AB126" s="1015"/>
      <c r="AC126" s="1015"/>
      <c r="AD126" s="1015"/>
      <c r="AE126" s="1016"/>
      <c r="AF126" s="1017" t="s">
        <v>129</v>
      </c>
      <c r="AG126" s="1015"/>
      <c r="AH126" s="1015"/>
      <c r="AI126" s="1015"/>
      <c r="AJ126" s="1016"/>
      <c r="AK126" s="1017" t="s">
        <v>129</v>
      </c>
      <c r="AL126" s="1015"/>
      <c r="AM126" s="1015"/>
      <c r="AN126" s="1015"/>
      <c r="AO126" s="1016"/>
      <c r="AP126" s="1018" t="s">
        <v>129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477</v>
      </c>
      <c r="CQ126" s="1006"/>
      <c r="CR126" s="1006"/>
      <c r="CS126" s="1006"/>
      <c r="CT126" s="1006"/>
      <c r="CU126" s="1006"/>
      <c r="CV126" s="1006"/>
      <c r="CW126" s="1006"/>
      <c r="CX126" s="1006"/>
      <c r="CY126" s="1006"/>
      <c r="CZ126" s="1006"/>
      <c r="DA126" s="1006"/>
      <c r="DB126" s="1006"/>
      <c r="DC126" s="1006"/>
      <c r="DD126" s="1006"/>
      <c r="DE126" s="1006"/>
      <c r="DF126" s="1007"/>
      <c r="DG126" s="975" t="s">
        <v>129</v>
      </c>
      <c r="DH126" s="976"/>
      <c r="DI126" s="976"/>
      <c r="DJ126" s="976"/>
      <c r="DK126" s="976"/>
      <c r="DL126" s="976" t="s">
        <v>129</v>
      </c>
      <c r="DM126" s="976"/>
      <c r="DN126" s="976"/>
      <c r="DO126" s="976"/>
      <c r="DP126" s="976"/>
      <c r="DQ126" s="976" t="s">
        <v>129</v>
      </c>
      <c r="DR126" s="976"/>
      <c r="DS126" s="976"/>
      <c r="DT126" s="976"/>
      <c r="DU126" s="976"/>
      <c r="DV126" s="977" t="s">
        <v>129</v>
      </c>
      <c r="DW126" s="977"/>
      <c r="DX126" s="977"/>
      <c r="DY126" s="977"/>
      <c r="DZ126" s="978"/>
    </row>
    <row r="127" spans="1:130" s="247" customFormat="1" ht="26.25" customHeight="1" x14ac:dyDescent="0.2">
      <c r="A127" s="1116"/>
      <c r="B127" s="1004"/>
      <c r="C127" s="1058" t="s">
        <v>478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129</v>
      </c>
      <c r="AB127" s="1015"/>
      <c r="AC127" s="1015"/>
      <c r="AD127" s="1015"/>
      <c r="AE127" s="1016"/>
      <c r="AF127" s="1017" t="s">
        <v>129</v>
      </c>
      <c r="AG127" s="1015"/>
      <c r="AH127" s="1015"/>
      <c r="AI127" s="1015"/>
      <c r="AJ127" s="1016"/>
      <c r="AK127" s="1017" t="s">
        <v>129</v>
      </c>
      <c r="AL127" s="1015"/>
      <c r="AM127" s="1015"/>
      <c r="AN127" s="1015"/>
      <c r="AO127" s="1016"/>
      <c r="AP127" s="1018" t="s">
        <v>129</v>
      </c>
      <c r="AQ127" s="1019"/>
      <c r="AR127" s="1019"/>
      <c r="AS127" s="1019"/>
      <c r="AT127" s="1020"/>
      <c r="AU127" s="283"/>
      <c r="AV127" s="283"/>
      <c r="AW127" s="283"/>
      <c r="AX127" s="1088" t="s">
        <v>479</v>
      </c>
      <c r="AY127" s="1089"/>
      <c r="AZ127" s="1089"/>
      <c r="BA127" s="1089"/>
      <c r="BB127" s="1089"/>
      <c r="BC127" s="1089"/>
      <c r="BD127" s="1089"/>
      <c r="BE127" s="1090"/>
      <c r="BF127" s="1091" t="s">
        <v>480</v>
      </c>
      <c r="BG127" s="1089"/>
      <c r="BH127" s="1089"/>
      <c r="BI127" s="1089"/>
      <c r="BJ127" s="1089"/>
      <c r="BK127" s="1089"/>
      <c r="BL127" s="1090"/>
      <c r="BM127" s="1091" t="s">
        <v>481</v>
      </c>
      <c r="BN127" s="1089"/>
      <c r="BO127" s="1089"/>
      <c r="BP127" s="1089"/>
      <c r="BQ127" s="1089"/>
      <c r="BR127" s="1089"/>
      <c r="BS127" s="1090"/>
      <c r="BT127" s="1091" t="s">
        <v>482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483</v>
      </c>
      <c r="CQ127" s="1006"/>
      <c r="CR127" s="1006"/>
      <c r="CS127" s="1006"/>
      <c r="CT127" s="1006"/>
      <c r="CU127" s="1006"/>
      <c r="CV127" s="1006"/>
      <c r="CW127" s="1006"/>
      <c r="CX127" s="1006"/>
      <c r="CY127" s="1006"/>
      <c r="CZ127" s="1006"/>
      <c r="DA127" s="1006"/>
      <c r="DB127" s="1006"/>
      <c r="DC127" s="1006"/>
      <c r="DD127" s="1006"/>
      <c r="DE127" s="1006"/>
      <c r="DF127" s="1007"/>
      <c r="DG127" s="975" t="s">
        <v>129</v>
      </c>
      <c r="DH127" s="976"/>
      <c r="DI127" s="976"/>
      <c r="DJ127" s="976"/>
      <c r="DK127" s="976"/>
      <c r="DL127" s="976" t="s">
        <v>129</v>
      </c>
      <c r="DM127" s="976"/>
      <c r="DN127" s="976"/>
      <c r="DO127" s="976"/>
      <c r="DP127" s="976"/>
      <c r="DQ127" s="976" t="s">
        <v>129</v>
      </c>
      <c r="DR127" s="976"/>
      <c r="DS127" s="976"/>
      <c r="DT127" s="976"/>
      <c r="DU127" s="976"/>
      <c r="DV127" s="977" t="s">
        <v>129</v>
      </c>
      <c r="DW127" s="977"/>
      <c r="DX127" s="977"/>
      <c r="DY127" s="977"/>
      <c r="DZ127" s="978"/>
    </row>
    <row r="128" spans="1:130" s="247" customFormat="1" ht="26.25" customHeight="1" thickBot="1" x14ac:dyDescent="0.25">
      <c r="A128" s="1099" t="s">
        <v>484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485</v>
      </c>
      <c r="X128" s="1101"/>
      <c r="Y128" s="1101"/>
      <c r="Z128" s="1102"/>
      <c r="AA128" s="1103">
        <v>175597</v>
      </c>
      <c r="AB128" s="1104"/>
      <c r="AC128" s="1104"/>
      <c r="AD128" s="1104"/>
      <c r="AE128" s="1105"/>
      <c r="AF128" s="1106">
        <v>168396</v>
      </c>
      <c r="AG128" s="1104"/>
      <c r="AH128" s="1104"/>
      <c r="AI128" s="1104"/>
      <c r="AJ128" s="1105"/>
      <c r="AK128" s="1106">
        <v>183831</v>
      </c>
      <c r="AL128" s="1104"/>
      <c r="AM128" s="1104"/>
      <c r="AN128" s="1104"/>
      <c r="AO128" s="1105"/>
      <c r="AP128" s="1107"/>
      <c r="AQ128" s="1108"/>
      <c r="AR128" s="1108"/>
      <c r="AS128" s="1108"/>
      <c r="AT128" s="1109"/>
      <c r="AU128" s="283"/>
      <c r="AV128" s="283"/>
      <c r="AW128" s="283"/>
      <c r="AX128" s="944" t="s">
        <v>486</v>
      </c>
      <c r="AY128" s="945"/>
      <c r="AZ128" s="945"/>
      <c r="BA128" s="945"/>
      <c r="BB128" s="945"/>
      <c r="BC128" s="945"/>
      <c r="BD128" s="945"/>
      <c r="BE128" s="946"/>
      <c r="BF128" s="1110" t="s">
        <v>129</v>
      </c>
      <c r="BG128" s="1111"/>
      <c r="BH128" s="1111"/>
      <c r="BI128" s="1111"/>
      <c r="BJ128" s="1111"/>
      <c r="BK128" s="1111"/>
      <c r="BL128" s="1112"/>
      <c r="BM128" s="1110">
        <v>12.51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487</v>
      </c>
      <c r="CQ128" s="1093"/>
      <c r="CR128" s="1093"/>
      <c r="CS128" s="1093"/>
      <c r="CT128" s="1093"/>
      <c r="CU128" s="1093"/>
      <c r="CV128" s="1093"/>
      <c r="CW128" s="1093"/>
      <c r="CX128" s="1093"/>
      <c r="CY128" s="1093"/>
      <c r="CZ128" s="1093"/>
      <c r="DA128" s="1093"/>
      <c r="DB128" s="1093"/>
      <c r="DC128" s="1093"/>
      <c r="DD128" s="1093"/>
      <c r="DE128" s="1093"/>
      <c r="DF128" s="1094"/>
      <c r="DG128" s="1095" t="s">
        <v>129</v>
      </c>
      <c r="DH128" s="1096"/>
      <c r="DI128" s="1096"/>
      <c r="DJ128" s="1096"/>
      <c r="DK128" s="1096"/>
      <c r="DL128" s="1096">
        <v>444</v>
      </c>
      <c r="DM128" s="1096"/>
      <c r="DN128" s="1096"/>
      <c r="DO128" s="1096"/>
      <c r="DP128" s="1096"/>
      <c r="DQ128" s="1096" t="s">
        <v>129</v>
      </c>
      <c r="DR128" s="1096"/>
      <c r="DS128" s="1096"/>
      <c r="DT128" s="1096"/>
      <c r="DU128" s="1096"/>
      <c r="DV128" s="1097" t="s">
        <v>129</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488</v>
      </c>
      <c r="X129" s="1130"/>
      <c r="Y129" s="1130"/>
      <c r="Z129" s="1131"/>
      <c r="AA129" s="1014">
        <v>19546715</v>
      </c>
      <c r="AB129" s="1015"/>
      <c r="AC129" s="1015"/>
      <c r="AD129" s="1015"/>
      <c r="AE129" s="1016"/>
      <c r="AF129" s="1017">
        <v>19696042</v>
      </c>
      <c r="AG129" s="1015"/>
      <c r="AH129" s="1015"/>
      <c r="AI129" s="1015"/>
      <c r="AJ129" s="1016"/>
      <c r="AK129" s="1017">
        <v>19760309</v>
      </c>
      <c r="AL129" s="1015"/>
      <c r="AM129" s="1015"/>
      <c r="AN129" s="1015"/>
      <c r="AO129" s="1016"/>
      <c r="AP129" s="1132"/>
      <c r="AQ129" s="1133"/>
      <c r="AR129" s="1133"/>
      <c r="AS129" s="1133"/>
      <c r="AT129" s="1134"/>
      <c r="AU129" s="285"/>
      <c r="AV129" s="285"/>
      <c r="AW129" s="285"/>
      <c r="AX129" s="1123" t="s">
        <v>489</v>
      </c>
      <c r="AY129" s="1006"/>
      <c r="AZ129" s="1006"/>
      <c r="BA129" s="1006"/>
      <c r="BB129" s="1006"/>
      <c r="BC129" s="1006"/>
      <c r="BD129" s="1006"/>
      <c r="BE129" s="1007"/>
      <c r="BF129" s="1124" t="s">
        <v>129</v>
      </c>
      <c r="BG129" s="1125"/>
      <c r="BH129" s="1125"/>
      <c r="BI129" s="1125"/>
      <c r="BJ129" s="1125"/>
      <c r="BK129" s="1125"/>
      <c r="BL129" s="1126"/>
      <c r="BM129" s="1124">
        <v>17.510000000000002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490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491</v>
      </c>
      <c r="X130" s="1130"/>
      <c r="Y130" s="1130"/>
      <c r="Z130" s="1131"/>
      <c r="AA130" s="1014">
        <v>2641998</v>
      </c>
      <c r="AB130" s="1015"/>
      <c r="AC130" s="1015"/>
      <c r="AD130" s="1015"/>
      <c r="AE130" s="1016"/>
      <c r="AF130" s="1017">
        <v>2788151</v>
      </c>
      <c r="AG130" s="1015"/>
      <c r="AH130" s="1015"/>
      <c r="AI130" s="1015"/>
      <c r="AJ130" s="1016"/>
      <c r="AK130" s="1017">
        <v>2927934</v>
      </c>
      <c r="AL130" s="1015"/>
      <c r="AM130" s="1015"/>
      <c r="AN130" s="1015"/>
      <c r="AO130" s="1016"/>
      <c r="AP130" s="1132"/>
      <c r="AQ130" s="1133"/>
      <c r="AR130" s="1133"/>
      <c r="AS130" s="1133"/>
      <c r="AT130" s="1134"/>
      <c r="AU130" s="285"/>
      <c r="AV130" s="285"/>
      <c r="AW130" s="285"/>
      <c r="AX130" s="1123" t="s">
        <v>492</v>
      </c>
      <c r="AY130" s="1006"/>
      <c r="AZ130" s="1006"/>
      <c r="BA130" s="1006"/>
      <c r="BB130" s="1006"/>
      <c r="BC130" s="1006"/>
      <c r="BD130" s="1006"/>
      <c r="BE130" s="1007"/>
      <c r="BF130" s="1160">
        <v>8.1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493</v>
      </c>
      <c r="X131" s="1168"/>
      <c r="Y131" s="1168"/>
      <c r="Z131" s="1169"/>
      <c r="AA131" s="1061">
        <v>16904717</v>
      </c>
      <c r="AB131" s="1040"/>
      <c r="AC131" s="1040"/>
      <c r="AD131" s="1040"/>
      <c r="AE131" s="1041"/>
      <c r="AF131" s="1039">
        <v>16907891</v>
      </c>
      <c r="AG131" s="1040"/>
      <c r="AH131" s="1040"/>
      <c r="AI131" s="1040"/>
      <c r="AJ131" s="1041"/>
      <c r="AK131" s="1039">
        <v>16832375</v>
      </c>
      <c r="AL131" s="1040"/>
      <c r="AM131" s="1040"/>
      <c r="AN131" s="1040"/>
      <c r="AO131" s="1041"/>
      <c r="AP131" s="1170"/>
      <c r="AQ131" s="1171"/>
      <c r="AR131" s="1171"/>
      <c r="AS131" s="1171"/>
      <c r="AT131" s="1172"/>
      <c r="AU131" s="285"/>
      <c r="AV131" s="285"/>
      <c r="AW131" s="285"/>
      <c r="AX131" s="1142" t="s">
        <v>494</v>
      </c>
      <c r="AY131" s="1093"/>
      <c r="AZ131" s="1093"/>
      <c r="BA131" s="1093"/>
      <c r="BB131" s="1093"/>
      <c r="BC131" s="1093"/>
      <c r="BD131" s="1093"/>
      <c r="BE131" s="1094"/>
      <c r="BF131" s="1143">
        <v>52.2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495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496</v>
      </c>
      <c r="W132" s="1153"/>
      <c r="X132" s="1153"/>
      <c r="Y132" s="1153"/>
      <c r="Z132" s="1154"/>
      <c r="AA132" s="1155">
        <v>7.9374472819999999</v>
      </c>
      <c r="AB132" s="1156"/>
      <c r="AC132" s="1156"/>
      <c r="AD132" s="1156"/>
      <c r="AE132" s="1157"/>
      <c r="AF132" s="1158">
        <v>8.1999227460000004</v>
      </c>
      <c r="AG132" s="1156"/>
      <c r="AH132" s="1156"/>
      <c r="AI132" s="1156"/>
      <c r="AJ132" s="1157"/>
      <c r="AK132" s="1158">
        <v>8.3954656050000001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497</v>
      </c>
      <c r="W133" s="1136"/>
      <c r="X133" s="1136"/>
      <c r="Y133" s="1136"/>
      <c r="Z133" s="1137"/>
      <c r="AA133" s="1138">
        <v>8.5</v>
      </c>
      <c r="AB133" s="1139"/>
      <c r="AC133" s="1139"/>
      <c r="AD133" s="1139"/>
      <c r="AE133" s="1140"/>
      <c r="AF133" s="1138">
        <v>8.1</v>
      </c>
      <c r="AG133" s="1139"/>
      <c r="AH133" s="1139"/>
      <c r="AI133" s="1139"/>
      <c r="AJ133" s="1140"/>
      <c r="AK133" s="1138">
        <v>8.1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izT5e54Ax7YgrHiGmRSTyBkJ5zLCk2jGMSGWVEUJwaFUD/upznBkrHM262870WltSUSJt2P/TMgz51XnTY87hA==" saltValue="htViwNAnahTcAs0t6Dp7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uhC42IXMW9YlADqxaMk50kYxMpMyypIultbRbomx8GItYDuzu+UI/wrRMClsRNIs/4nQ7UhRbiGDR7CF7uZ+Q==" saltValue="LFaxdjH8xtQBxMqaQbEA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3JdJ9pFFt2ZNm10Y6UW+JZZL1hRL32KuNzymG46c022Beo7RYl5+FFSG0Z3EONl8CXOsjKoCvxpLoGL3xvdHg==" saltValue="VHS4TXA0f4+ZUeW4WdeP5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501</v>
      </c>
      <c r="AP7" s="304"/>
      <c r="AQ7" s="305" t="s">
        <v>502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503</v>
      </c>
      <c r="AQ8" s="311" t="s">
        <v>504</v>
      </c>
      <c r="AR8" s="312" t="s">
        <v>505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506</v>
      </c>
      <c r="AL9" s="1179"/>
      <c r="AM9" s="1179"/>
      <c r="AN9" s="1180"/>
      <c r="AO9" s="313">
        <v>4758753</v>
      </c>
      <c r="AP9" s="313">
        <v>62998</v>
      </c>
      <c r="AQ9" s="314">
        <v>73117</v>
      </c>
      <c r="AR9" s="315">
        <v>-13.8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507</v>
      </c>
      <c r="AL10" s="1179"/>
      <c r="AM10" s="1179"/>
      <c r="AN10" s="1180"/>
      <c r="AO10" s="316">
        <v>368568</v>
      </c>
      <c r="AP10" s="316">
        <v>4879</v>
      </c>
      <c r="AQ10" s="317">
        <v>5871</v>
      </c>
      <c r="AR10" s="318">
        <v>-16.899999999999999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508</v>
      </c>
      <c r="AL11" s="1179"/>
      <c r="AM11" s="1179"/>
      <c r="AN11" s="1180"/>
      <c r="AO11" s="316">
        <v>1470615</v>
      </c>
      <c r="AP11" s="316">
        <v>19469</v>
      </c>
      <c r="AQ11" s="317">
        <v>5513</v>
      </c>
      <c r="AR11" s="318">
        <v>253.1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509</v>
      </c>
      <c r="AL12" s="1179"/>
      <c r="AM12" s="1179"/>
      <c r="AN12" s="1180"/>
      <c r="AO12" s="316">
        <v>126999</v>
      </c>
      <c r="AP12" s="316">
        <v>1681</v>
      </c>
      <c r="AQ12" s="317">
        <v>1308</v>
      </c>
      <c r="AR12" s="318">
        <v>28.5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510</v>
      </c>
      <c r="AL13" s="1179"/>
      <c r="AM13" s="1179"/>
      <c r="AN13" s="1180"/>
      <c r="AO13" s="316" t="s">
        <v>511</v>
      </c>
      <c r="AP13" s="316" t="s">
        <v>511</v>
      </c>
      <c r="AQ13" s="317">
        <v>3</v>
      </c>
      <c r="AR13" s="318" t="s">
        <v>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512</v>
      </c>
      <c r="AL14" s="1179"/>
      <c r="AM14" s="1179"/>
      <c r="AN14" s="1180"/>
      <c r="AO14" s="316">
        <v>338017</v>
      </c>
      <c r="AP14" s="316">
        <v>4475</v>
      </c>
      <c r="AQ14" s="317">
        <v>2952</v>
      </c>
      <c r="AR14" s="318">
        <v>51.6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513</v>
      </c>
      <c r="AL15" s="1179"/>
      <c r="AM15" s="1179"/>
      <c r="AN15" s="1180"/>
      <c r="AO15" s="316">
        <v>287775</v>
      </c>
      <c r="AP15" s="316">
        <v>3810</v>
      </c>
      <c r="AQ15" s="317">
        <v>1788</v>
      </c>
      <c r="AR15" s="318">
        <v>113.1</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514</v>
      </c>
      <c r="AL16" s="1182"/>
      <c r="AM16" s="1182"/>
      <c r="AN16" s="1183"/>
      <c r="AO16" s="316">
        <v>-784783</v>
      </c>
      <c r="AP16" s="316">
        <v>-10389</v>
      </c>
      <c r="AQ16" s="317">
        <v>-6565</v>
      </c>
      <c r="AR16" s="318">
        <v>58.2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6565944</v>
      </c>
      <c r="AP17" s="316">
        <v>86922</v>
      </c>
      <c r="AQ17" s="317">
        <v>83986</v>
      </c>
      <c r="AR17" s="318">
        <v>3.5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519</v>
      </c>
      <c r="AL21" s="1174"/>
      <c r="AM21" s="1174"/>
      <c r="AN21" s="1175"/>
      <c r="AO21" s="328">
        <v>6.91</v>
      </c>
      <c r="AP21" s="329">
        <v>8.24</v>
      </c>
      <c r="AQ21" s="330">
        <v>-1.33</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520</v>
      </c>
      <c r="AL22" s="1174"/>
      <c r="AM22" s="1174"/>
      <c r="AN22" s="1175"/>
      <c r="AO22" s="333">
        <v>100.2</v>
      </c>
      <c r="AP22" s="334">
        <v>98.1</v>
      </c>
      <c r="AQ22" s="335">
        <v>2.1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501</v>
      </c>
      <c r="AP30" s="304"/>
      <c r="AQ30" s="305" t="s">
        <v>502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503</v>
      </c>
      <c r="AQ31" s="311" t="s">
        <v>504</v>
      </c>
      <c r="AR31" s="312" t="s">
        <v>505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524</v>
      </c>
      <c r="AL32" s="1190"/>
      <c r="AM32" s="1190"/>
      <c r="AN32" s="1191"/>
      <c r="AO32" s="343">
        <v>3433344</v>
      </c>
      <c r="AP32" s="343">
        <v>45452</v>
      </c>
      <c r="AQ32" s="344">
        <v>53780</v>
      </c>
      <c r="AR32" s="345">
        <v>-15.5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525</v>
      </c>
      <c r="AL33" s="1190"/>
      <c r="AM33" s="1190"/>
      <c r="AN33" s="1191"/>
      <c r="AO33" s="343" t="s">
        <v>511</v>
      </c>
      <c r="AP33" s="343" t="s">
        <v>511</v>
      </c>
      <c r="AQ33" s="344" t="s">
        <v>511</v>
      </c>
      <c r="AR33" s="345" t="s">
        <v>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526</v>
      </c>
      <c r="AL34" s="1190"/>
      <c r="AM34" s="1190"/>
      <c r="AN34" s="1191"/>
      <c r="AO34" s="343" t="s">
        <v>511</v>
      </c>
      <c r="AP34" s="343" t="s">
        <v>511</v>
      </c>
      <c r="AQ34" s="344">
        <v>5</v>
      </c>
      <c r="AR34" s="345" t="s">
        <v>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527</v>
      </c>
      <c r="AL35" s="1190"/>
      <c r="AM35" s="1190"/>
      <c r="AN35" s="1191"/>
      <c r="AO35" s="343">
        <v>816744</v>
      </c>
      <c r="AP35" s="343">
        <v>10812</v>
      </c>
      <c r="AQ35" s="344">
        <v>13935</v>
      </c>
      <c r="AR35" s="345">
        <v>-22.4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528</v>
      </c>
      <c r="AL36" s="1190"/>
      <c r="AM36" s="1190"/>
      <c r="AN36" s="1191"/>
      <c r="AO36" s="343">
        <v>238282</v>
      </c>
      <c r="AP36" s="343">
        <v>3154</v>
      </c>
      <c r="AQ36" s="344">
        <v>1226</v>
      </c>
      <c r="AR36" s="345">
        <v>157.30000000000001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529</v>
      </c>
      <c r="AL37" s="1190"/>
      <c r="AM37" s="1190"/>
      <c r="AN37" s="1191"/>
      <c r="AO37" s="343">
        <v>36551</v>
      </c>
      <c r="AP37" s="343">
        <v>484</v>
      </c>
      <c r="AQ37" s="344">
        <v>824</v>
      </c>
      <c r="AR37" s="345">
        <v>-41.3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530</v>
      </c>
      <c r="AL38" s="1193"/>
      <c r="AM38" s="1193"/>
      <c r="AN38" s="1194"/>
      <c r="AO38" s="346" t="s">
        <v>511</v>
      </c>
      <c r="AP38" s="346" t="s">
        <v>511</v>
      </c>
      <c r="AQ38" s="347">
        <v>1</v>
      </c>
      <c r="AR38" s="335" t="s">
        <v>511</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531</v>
      </c>
      <c r="AL39" s="1193"/>
      <c r="AM39" s="1193"/>
      <c r="AN39" s="1194"/>
      <c r="AO39" s="343">
        <v>-183831</v>
      </c>
      <c r="AP39" s="343">
        <v>-2434</v>
      </c>
      <c r="AQ39" s="344">
        <v>-3983</v>
      </c>
      <c r="AR39" s="345">
        <v>-38.9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532</v>
      </c>
      <c r="AL40" s="1190"/>
      <c r="AM40" s="1190"/>
      <c r="AN40" s="1191"/>
      <c r="AO40" s="343">
        <v>-2927934</v>
      </c>
      <c r="AP40" s="343">
        <v>-38761</v>
      </c>
      <c r="AQ40" s="344">
        <v>-48081</v>
      </c>
      <c r="AR40" s="345">
        <v>-19.399999999999999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1413156</v>
      </c>
      <c r="AP41" s="343">
        <v>18708</v>
      </c>
      <c r="AQ41" s="344">
        <v>17707</v>
      </c>
      <c r="AR41" s="345">
        <v>5.7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501</v>
      </c>
      <c r="AN49" s="1186" t="s">
        <v>536</v>
      </c>
      <c r="AO49" s="1187"/>
      <c r="AP49" s="1187"/>
      <c r="AQ49" s="1187"/>
      <c r="AR49" s="118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537</v>
      </c>
      <c r="AO50" s="360" t="s">
        <v>538</v>
      </c>
      <c r="AP50" s="361" t="s">
        <v>539</v>
      </c>
      <c r="AQ50" s="362" t="s">
        <v>540</v>
      </c>
      <c r="AR50" s="363" t="s">
        <v>541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6649759</v>
      </c>
      <c r="AN51" s="365">
        <v>83106</v>
      </c>
      <c r="AO51" s="366">
        <v>39.1</v>
      </c>
      <c r="AP51" s="367">
        <v>92247</v>
      </c>
      <c r="AQ51" s="368">
        <v>39.200000000000003</v>
      </c>
      <c r="AR51" s="369">
        <v>-0.1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4297605</v>
      </c>
      <c r="AN52" s="373">
        <v>53710</v>
      </c>
      <c r="AO52" s="374">
        <v>78.8</v>
      </c>
      <c r="AP52" s="375">
        <v>37204</v>
      </c>
      <c r="AQ52" s="376">
        <v>16.899999999999999</v>
      </c>
      <c r="AR52" s="377">
        <v>61.9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6401440</v>
      </c>
      <c r="AN53" s="365">
        <v>81049</v>
      </c>
      <c r="AO53" s="366">
        <v>-2.5</v>
      </c>
      <c r="AP53" s="367">
        <v>67319</v>
      </c>
      <c r="AQ53" s="368">
        <v>-27</v>
      </c>
      <c r="AR53" s="369">
        <v>24.5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4569364</v>
      </c>
      <c r="AN54" s="373">
        <v>57853</v>
      </c>
      <c r="AO54" s="374">
        <v>7.7</v>
      </c>
      <c r="AP54" s="375">
        <v>38101</v>
      </c>
      <c r="AQ54" s="376">
        <v>2.4</v>
      </c>
      <c r="AR54" s="377">
        <v>5.3</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5041601</v>
      </c>
      <c r="AN55" s="365">
        <v>64770</v>
      </c>
      <c r="AO55" s="366">
        <v>-20.100000000000001</v>
      </c>
      <c r="AP55" s="367">
        <v>70615</v>
      </c>
      <c r="AQ55" s="368">
        <v>4.9000000000000004</v>
      </c>
      <c r="AR55" s="369">
        <v>-25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1763757</v>
      </c>
      <c r="AN56" s="373">
        <v>22659</v>
      </c>
      <c r="AO56" s="374">
        <v>-60.8</v>
      </c>
      <c r="AP56" s="375">
        <v>37382</v>
      </c>
      <c r="AQ56" s="376">
        <v>-1.9</v>
      </c>
      <c r="AR56" s="377">
        <v>-58.9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7798797</v>
      </c>
      <c r="AN57" s="365">
        <v>101408</v>
      </c>
      <c r="AO57" s="366">
        <v>56.6</v>
      </c>
      <c r="AP57" s="367">
        <v>69185</v>
      </c>
      <c r="AQ57" s="368">
        <v>-2</v>
      </c>
      <c r="AR57" s="369">
        <v>58.6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1026054</v>
      </c>
      <c r="AN58" s="373">
        <v>13342</v>
      </c>
      <c r="AO58" s="374">
        <v>-41.1</v>
      </c>
      <c r="AP58" s="375">
        <v>38519</v>
      </c>
      <c r="AQ58" s="376">
        <v>3</v>
      </c>
      <c r="AR58" s="377">
        <v>-44.1</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3134875</v>
      </c>
      <c r="AN59" s="365">
        <v>41501</v>
      </c>
      <c r="AO59" s="366">
        <v>-59.1</v>
      </c>
      <c r="AP59" s="367">
        <v>70166</v>
      </c>
      <c r="AQ59" s="368">
        <v>1.4</v>
      </c>
      <c r="AR59" s="369">
        <v>-60.5</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947682</v>
      </c>
      <c r="AN60" s="373">
        <v>12546</v>
      </c>
      <c r="AO60" s="374">
        <v>-6</v>
      </c>
      <c r="AP60" s="375">
        <v>36115</v>
      </c>
      <c r="AQ60" s="376">
        <v>-6.2</v>
      </c>
      <c r="AR60" s="377">
        <v>0.2</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5805294</v>
      </c>
      <c r="AN61" s="380">
        <v>74367</v>
      </c>
      <c r="AO61" s="381">
        <v>2.8</v>
      </c>
      <c r="AP61" s="382">
        <v>73906</v>
      </c>
      <c r="AQ61" s="383">
        <v>3.3</v>
      </c>
      <c r="AR61" s="369">
        <v>-0.5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2520892</v>
      </c>
      <c r="AN62" s="373">
        <v>32022</v>
      </c>
      <c r="AO62" s="374">
        <v>-4.3</v>
      </c>
      <c r="AP62" s="375">
        <v>37464</v>
      </c>
      <c r="AQ62" s="376">
        <v>2.8</v>
      </c>
      <c r="AR62" s="377">
        <v>-7.1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rvAGwT4AbwXoJlD4RwVNuZrFqlIjSBZ7sQnGUKnTs4fAOciNg8WF8wgIVX1AJI3v+Qz3p+t9K6Qki3RiFqRvyQ==" saltValue="gebVzipOTEIGXkBnsLsT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20" spans="125:125" ht="13.5" hidden="1" customHeight="1" x14ac:dyDescent="0.2"/>
    <row r="121" spans="125:125" ht="13.5" hidden="1" customHeight="1" x14ac:dyDescent="0.2">
      <c r="DU121" s="291"/>
    </row>
  </sheetData>
  <sheetProtection algorithmName="SHA-512" hashValue="yhW/BKINIqLaiKChlqXObcVM2k5nVwiqi20FrAkArUrRmHE62rCGDUFA/s9Ioa57AXWxfyuru50QIzg0gdcWdQ==" saltValue="Rud3O2KHmWFEMLt+9nY3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sheetData>
  <sheetProtection algorithmName="SHA-512" hashValue="We0qU7lLIPFqG3xfgdcXhyoXwPZTLotbrHfHoyielFvn6mBMDMZQC/IWV22KrlkSkMOmQ/uVEGhpgkZDaQn7BA==" saltValue="VCvv2hH/pj2CR6+H4TVY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98" t="s">
        <v>3</v>
      </c>
      <c r="D47" s="1198"/>
      <c r="E47" s="1199"/>
      <c r="F47" s="11">
        <v>45.59</v>
      </c>
      <c r="G47" s="12">
        <v>46.94</v>
      </c>
      <c r="H47" s="12">
        <v>34.83</v>
      </c>
      <c r="I47" s="12">
        <v>33.28</v>
      </c>
      <c r="J47" s="13">
        <v>31.18</v>
      </c>
    </row>
    <row r="48" spans="2:10" ht="57.75" customHeight="1" x14ac:dyDescent="0.2">
      <c r="B48" s="14"/>
      <c r="C48" s="1200" t="s">
        <v>4</v>
      </c>
      <c r="D48" s="1200"/>
      <c r="E48" s="1201"/>
      <c r="F48" s="15">
        <v>11.38</v>
      </c>
      <c r="G48" s="16">
        <v>10.75</v>
      </c>
      <c r="H48" s="16">
        <v>8.25</v>
      </c>
      <c r="I48" s="16">
        <v>12.02</v>
      </c>
      <c r="J48" s="17">
        <v>9.58</v>
      </c>
    </row>
    <row r="49" spans="2:10" ht="57.75" customHeight="1" thickBot="1" x14ac:dyDescent="0.25">
      <c r="B49" s="18"/>
      <c r="C49" s="1202" t="s">
        <v>5</v>
      </c>
      <c r="D49" s="1202"/>
      <c r="E49" s="1203"/>
      <c r="F49" s="19">
        <v>0.57999999999999996</v>
      </c>
      <c r="G49" s="20">
        <v>1.71</v>
      </c>
      <c r="H49" s="20" t="s">
        <v>557</v>
      </c>
      <c r="I49" s="20" t="s">
        <v>558</v>
      </c>
      <c r="J49" s="21" t="s">
        <v>559</v>
      </c>
    </row>
    <row r="50" spans="2:10" ht="13.5" customHeight="1" x14ac:dyDescent="0.2"/>
  </sheetData>
  <sheetProtection algorithmName="SHA-512" hashValue="g24Ib+R+NP7Y9eGND/LUuZzgfDk2a/klGgaSK/TlM4nwzkwzIqAVUhUKWm41aIa5cd7XUbJq3llxs3ZTAj3uCQ==" saltValue="dUXUFW4isSA0tg3jdLo2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2021-03-11T01:29:50Z</cp:lastPrinted>
  <dcterms:created xsi:type="dcterms:W3CDTF">2021-02-05T01:54:07Z</dcterms:created>
  <dcterms:modified xsi:type="dcterms:W3CDTF">2021-10-22T00:45:54Z</dcterms:modified>
  <cp:category/>
</cp:coreProperties>
</file>